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353 Travel Reports\2022\2022\DEPARTMENT OF DEFENSE\Department of the Air Force\MAY\"/>
    </mc:Choice>
  </mc:AlternateContent>
  <bookViews>
    <workbookView xWindow="0" yWindow="0" windowWidth="28800" windowHeight="13020" activeTab="1"/>
  </bookViews>
  <sheets>
    <sheet name="Instruction Sheet" sheetId="2" r:id="rId1"/>
    <sheet name="DAF" sheetId="1" r:id="rId2"/>
  </sheets>
  <definedNames>
    <definedName name="_xlnm.Print_Area" localSheetId="1">DAF!$A$2:$M$65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3" i="1" l="1"/>
  <c r="A457" i="1" s="1"/>
  <c r="A461" i="1" s="1"/>
  <c r="A465" i="1" s="1"/>
  <c r="A433" i="1" l="1"/>
  <c r="A437" i="1" s="1"/>
  <c r="A441" i="1" s="1"/>
  <c r="A445" i="1" s="1"/>
  <c r="A408" i="1"/>
  <c r="A412" i="1" s="1"/>
  <c r="A416" i="1" s="1"/>
  <c r="A420" i="1" s="1"/>
  <c r="A176" i="1"/>
  <c r="A180" i="1" s="1"/>
  <c r="A184" i="1" s="1"/>
  <c r="A188" i="1" s="1"/>
  <c r="A192" i="1" s="1"/>
  <c r="A196" i="1" s="1"/>
  <c r="A200" i="1" s="1"/>
  <c r="A204" i="1" s="1"/>
  <c r="A208" i="1" s="1"/>
  <c r="A212" i="1" s="1"/>
  <c r="A216" i="1" s="1"/>
  <c r="A220" i="1" s="1"/>
  <c r="A224" i="1" s="1"/>
  <c r="A228" i="1" s="1"/>
  <c r="A232" i="1" s="1"/>
  <c r="A236" i="1" s="1"/>
  <c r="A240" i="1" s="1"/>
  <c r="A244" i="1" s="1"/>
  <c r="A248" i="1" s="1"/>
  <c r="A252" i="1" s="1"/>
  <c r="A256" i="1" s="1"/>
  <c r="A260" i="1" s="1"/>
  <c r="A264" i="1" s="1"/>
  <c r="A268" i="1" s="1"/>
  <c r="A272" i="1" s="1"/>
  <c r="A276" i="1" s="1"/>
  <c r="A280" i="1" s="1"/>
  <c r="A284" i="1" s="1"/>
  <c r="A288" i="1" s="1"/>
  <c r="A292" i="1" s="1"/>
  <c r="A296" i="1" s="1"/>
  <c r="A300" i="1" s="1"/>
  <c r="A304" i="1" s="1"/>
  <c r="A308" i="1" s="1"/>
  <c r="A312" i="1" s="1"/>
  <c r="A316" i="1" s="1"/>
  <c r="A320" i="1" s="1"/>
  <c r="A324" i="1" s="1"/>
  <c r="A328" i="1" s="1"/>
  <c r="A332" i="1" s="1"/>
  <c r="A336" i="1" s="1"/>
  <c r="A340" i="1" s="1"/>
  <c r="A344" i="1" s="1"/>
  <c r="A348" i="1" s="1"/>
  <c r="A352" i="1" s="1"/>
  <c r="A356" i="1" s="1"/>
  <c r="A360" i="1" s="1"/>
  <c r="A364" i="1" s="1"/>
  <c r="A368" i="1" s="1"/>
  <c r="A372" i="1" s="1"/>
  <c r="A376" i="1" s="1"/>
  <c r="A380" i="1" s="1"/>
  <c r="A384" i="1" s="1"/>
  <c r="A388" i="1" s="1"/>
  <c r="A392" i="1" s="1"/>
  <c r="A396" i="1" s="1"/>
  <c r="A400" i="1" s="1"/>
  <c r="A138" i="1" l="1"/>
  <c r="A142" i="1" s="1"/>
  <c r="A147" i="1" s="1"/>
  <c r="A151" i="1" s="1"/>
  <c r="A156" i="1" s="1"/>
  <c r="A160" i="1" s="1"/>
  <c r="A164" i="1" s="1"/>
  <c r="A102" i="1" l="1"/>
  <c r="A106" i="1" s="1"/>
  <c r="A110" i="1" s="1"/>
  <c r="A114" i="1" s="1"/>
  <c r="A118" i="1" s="1"/>
  <c r="A122" i="1" s="1"/>
  <c r="A126" i="1" s="1"/>
  <c r="A130" i="1" s="1"/>
  <c r="A90" i="1" l="1"/>
  <c r="A94" i="1" s="1"/>
  <c r="A76" i="1" l="1"/>
  <c r="A81" i="1" s="1"/>
  <c r="A38" i="1" l="1"/>
  <c r="A42" i="1" s="1"/>
  <c r="A46" i="1" s="1"/>
  <c r="A50" i="1" s="1"/>
  <c r="D25" i="1" l="1"/>
  <c r="D23" i="1"/>
  <c r="D21" i="1"/>
  <c r="A22" i="1"/>
  <c r="A26" i="1" s="1"/>
  <c r="A30" i="1" s="1"/>
  <c r="Q278" i="1" l="1"/>
  <c r="J9" i="1" s="1"/>
  <c r="Q277" i="1"/>
  <c r="H9" i="1" s="1"/>
</calcChain>
</file>

<file path=xl/sharedStrings.xml><?xml version="1.0" encoding="utf-8"?>
<sst xmlns="http://schemas.openxmlformats.org/spreadsheetml/2006/main" count="2738" uniqueCount="596">
  <si>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</si>
  <si>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</si>
  <si>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</si>
  <si>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</si>
  <si>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</si>
  <si>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</si>
  <si>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</si>
  <si>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SUB-AGENCY NAME]</t>
  </si>
  <si>
    <t>Agency Contact:</t>
  </si>
  <si>
    <t>[Replace with Agency Contact Name]</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</si>
  <si>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</si>
  <si>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</si>
  <si>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</si>
  <si>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</si>
  <si>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</si>
  <si>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</si>
  <si>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</si>
  <si>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</si>
  <si>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</si>
  <si>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</si>
  <si>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</si>
  <si>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</si>
  <si>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</si>
  <si>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</si>
  <si>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</si>
  <si>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</si>
  <si>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</si>
  <si>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</si>
  <si>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</si>
  <si>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</si>
  <si>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</si>
  <si>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</si>
  <si>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</si>
  <si>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</si>
  <si>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</si>
  <si>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</si>
  <si>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</si>
  <si>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</si>
  <si>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</si>
  <si>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</si>
  <si>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</si>
  <si>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</si>
  <si>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</si>
  <si>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</si>
  <si>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[Replace with Agency Contact        Email]</t>
  </si>
  <si>
    <t>Internal OGE Use Only</t>
  </si>
  <si>
    <t>Department of the Air Force</t>
  </si>
  <si>
    <t>1353 Travel Report for DEPARTMENT OF THE AIR FORCE, [REPLACE WITH SUB-AGENCY NAME] for the reporting period [MARK REPORTING PERIOD]</t>
  </si>
  <si>
    <t>x</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</si>
  <si>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</si>
  <si>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</si>
  <si>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</si>
  <si>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</si>
  <si>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</si>
  <si>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</si>
  <si>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</si>
  <si>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</si>
  <si>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</si>
  <si>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</si>
  <si>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</si>
  <si>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</si>
  <si>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</si>
  <si>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</si>
  <si>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</si>
  <si>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</si>
  <si>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</si>
  <si>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</si>
  <si>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</si>
  <si>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</si>
  <si>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</si>
  <si>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</si>
  <si>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</si>
  <si>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</si>
  <si>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</si>
  <si>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</si>
  <si>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</si>
  <si>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</si>
  <si>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</si>
  <si>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</si>
  <si>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</si>
  <si>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</si>
  <si>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</si>
  <si>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</si>
  <si>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</si>
  <si>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</si>
  <si>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</si>
  <si>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</si>
  <si>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</si>
  <si>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</si>
  <si>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</si>
  <si>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</si>
  <si>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</si>
  <si>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</si>
  <si>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</si>
  <si>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</si>
  <si>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</si>
  <si>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</si>
  <si>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Carl Magnussen</t>
  </si>
  <si>
    <t>Annual Gala</t>
  </si>
  <si>
    <t>Marietta, GA</t>
  </si>
  <si>
    <t>Cobb County, GA Chamber of Commerce</t>
  </si>
  <si>
    <t>Dinner</t>
  </si>
  <si>
    <t>Colonel</t>
  </si>
  <si>
    <t>Cobb County Chamber of Commerce</t>
  </si>
  <si>
    <t>N/A</t>
  </si>
  <si>
    <t>Chin Fox</t>
  </si>
  <si>
    <t>CMSgt</t>
  </si>
  <si>
    <t>Bret Larson</t>
  </si>
  <si>
    <t>Military Appreciation Luncheon</t>
  </si>
  <si>
    <t>Luncheon</t>
  </si>
  <si>
    <t>Maj Gen</t>
  </si>
  <si>
    <t>Sue Chung</t>
  </si>
  <si>
    <t>USAFP Annual Meeting &amp; Exposition</t>
  </si>
  <si>
    <t>Anaheim, CA</t>
  </si>
  <si>
    <t>Uniformed Services Academy of Physicians</t>
  </si>
  <si>
    <t>Air Transportation &amp; Hotel</t>
  </si>
  <si>
    <t>Family Medicine Resident</t>
  </si>
  <si>
    <t>Uniformed Servcies Academy of Family Physicians (USAFP)</t>
  </si>
  <si>
    <t>3/30/2022-4/4/2022</t>
  </si>
  <si>
    <t>Michael Kim</t>
  </si>
  <si>
    <t>Family Medicine Resident Faculty</t>
  </si>
  <si>
    <t>Andrew Mathis</t>
  </si>
  <si>
    <t>Anesthesia, Preprosthetic &amp; Dental Implants Course</t>
  </si>
  <si>
    <t>Jacksonville, FL</t>
  </si>
  <si>
    <t>The Geneva Foundation</t>
  </si>
  <si>
    <t xml:space="preserve">Air Transportation                              </t>
  </si>
  <si>
    <t xml:space="preserve">Hotel                </t>
  </si>
  <si>
    <t>Oral &amp; Maxillofacial Surgery Resident</t>
  </si>
  <si>
    <t>Strasbourg Osteosynthesis Research Group</t>
  </si>
  <si>
    <t>3/17/2022-3/20/2022</t>
  </si>
  <si>
    <t xml:space="preserve">Event Registration               </t>
  </si>
  <si>
    <t>Gordon MacMillan</t>
  </si>
  <si>
    <t>AFCEA TechNet Cyberspace Conference</t>
  </si>
  <si>
    <t>Baltimore, MA</t>
  </si>
  <si>
    <t>AFCEA</t>
  </si>
  <si>
    <t>Combined Airfare, hotel, and transportation</t>
  </si>
  <si>
    <t>Division Chief</t>
  </si>
  <si>
    <t xml:space="preserve">AFCEA </t>
  </si>
  <si>
    <t>10/26/2021-10/29/2021</t>
  </si>
  <si>
    <t>Antoinetta Geronimo</t>
  </si>
  <si>
    <t>Guidepost Award</t>
  </si>
  <si>
    <t>Arlington, VA</t>
  </si>
  <si>
    <t>Association of Defense Communities</t>
  </si>
  <si>
    <t xml:space="preserve">Air Transportation </t>
  </si>
  <si>
    <t>Community Readiness Consultant</t>
  </si>
  <si>
    <t>Associates of Defense Communities</t>
  </si>
  <si>
    <t>03/06/2022-03/09/2022</t>
  </si>
  <si>
    <t>Joy White</t>
  </si>
  <si>
    <t>Gov't Contract Management Symposium</t>
  </si>
  <si>
    <t>Washington, DC</t>
  </si>
  <si>
    <t>NCMA</t>
  </si>
  <si>
    <t>Ground Transportation</t>
  </si>
  <si>
    <t>Executive Director, SSC</t>
  </si>
  <si>
    <t>12/1/2021-12/4/2021</t>
  </si>
  <si>
    <t>National Contract Managemet Symposium</t>
  </si>
  <si>
    <t>Meals &amp; Misc</t>
  </si>
  <si>
    <t>Alex S. Butler</t>
  </si>
  <si>
    <t>ASE Annual Board/Award Banquet</t>
  </si>
  <si>
    <t>Scottsdale, Arizona</t>
  </si>
  <si>
    <t>ASE</t>
  </si>
  <si>
    <t>CFM</t>
  </si>
  <si>
    <t>11/17/2021 - 11/27/2021</t>
  </si>
  <si>
    <t>Francis Murphy</t>
  </si>
  <si>
    <t>National Security Think Tank Trip to Israel</t>
  </si>
  <si>
    <t>Israel</t>
  </si>
  <si>
    <t>Foundation for the Defence of Democracies</t>
  </si>
  <si>
    <t>Lodging</t>
  </si>
  <si>
    <t>Trip interuption insurance &amp; meals</t>
  </si>
  <si>
    <t>Capt Ryan Wan</t>
  </si>
  <si>
    <t>Robotic Surgery Training Course</t>
  </si>
  <si>
    <t>Atlanta, Georgia</t>
  </si>
  <si>
    <t>Intuitive Surgical</t>
  </si>
  <si>
    <t>meals</t>
  </si>
  <si>
    <t>General Surgeon</t>
  </si>
  <si>
    <t>transportation</t>
  </si>
  <si>
    <t>Lt Col Lauren Sure</t>
  </si>
  <si>
    <t>National Crime Victims' Law Insitute Conference 2021</t>
  </si>
  <si>
    <t>Portland, Oregon</t>
  </si>
  <si>
    <t>National Crime Victims Law Institute</t>
  </si>
  <si>
    <t>Air and Ground Transportation</t>
  </si>
  <si>
    <t>Deputy Chief, Victims' Counsel Division</t>
  </si>
  <si>
    <t>National Crime Victims' Law Insitute</t>
  </si>
  <si>
    <t>11/11/2021-11/12/2021</t>
  </si>
  <si>
    <t>2/10/2022-2/13/2022</t>
  </si>
  <si>
    <t>Maj Kevin Phelan</t>
  </si>
  <si>
    <t>Deane Konowicz</t>
  </si>
  <si>
    <t>NFR/USAF Thunderbirds</t>
  </si>
  <si>
    <t>Las Vegas, NV</t>
  </si>
  <si>
    <t>Cheyenne Frontier Days</t>
  </si>
  <si>
    <t>Vice Commander/Col</t>
  </si>
  <si>
    <t>12/01/2021-12/04/2021</t>
  </si>
  <si>
    <t>National Western Stock Show</t>
  </si>
  <si>
    <t>Denver, CO</t>
  </si>
  <si>
    <t>1/22/2022-1/23/2022</t>
  </si>
  <si>
    <t>San Antonio Rodeo &amp; Stock Show</t>
  </si>
  <si>
    <t>San Antonio, TX</t>
  </si>
  <si>
    <t>2/20/2022-2/22/2022</t>
  </si>
  <si>
    <t>Col Brian Beachkofski</t>
  </si>
  <si>
    <t>SXSW Tech Ind Conf</t>
  </si>
  <si>
    <t>Austin, TX</t>
  </si>
  <si>
    <t>SXSW Conf. Team</t>
  </si>
  <si>
    <t>Conf. Fee/Pass</t>
  </si>
  <si>
    <t>Det 12/CC</t>
  </si>
  <si>
    <t>SXSW</t>
  </si>
  <si>
    <t>03/11/22-03/12/22</t>
  </si>
  <si>
    <t>Trevor S. Hardesty</t>
  </si>
  <si>
    <t>Amazon Bridge Summit</t>
  </si>
  <si>
    <t>Seattle Washington</t>
  </si>
  <si>
    <t>Amazon</t>
  </si>
  <si>
    <t xml:space="preserve">Lodgiing </t>
  </si>
  <si>
    <t>Training with Industry Fellow</t>
  </si>
  <si>
    <t xml:space="preserve">Amazon </t>
  </si>
  <si>
    <t>11/08/2021-11/12/2021</t>
  </si>
  <si>
    <t>Mary Stuever</t>
  </si>
  <si>
    <t>Rip Plating Course</t>
  </si>
  <si>
    <t>DuPuy Synthes</t>
  </si>
  <si>
    <t>Transportation</t>
  </si>
  <si>
    <t>DO, FACS, Lt Col, USAF MC</t>
  </si>
  <si>
    <t>10/08/2021 - 10/09/2021</t>
  </si>
  <si>
    <t>Dr. William Roach</t>
  </si>
  <si>
    <t>SPIE Photonics West Conference</t>
  </si>
  <si>
    <t>Society of Photo-Optical Instrumentation Engineers (SPIE)</t>
  </si>
  <si>
    <t>Chief Scientist</t>
  </si>
  <si>
    <t>1/21/2022-1/29/2022</t>
  </si>
  <si>
    <t>James J. Mazza</t>
  </si>
  <si>
    <t>Society for the Advancement of Material and Process Engineering (SAMPE) Award Ceremony and the Composites and Advanced Materials Expo (CAMX)</t>
  </si>
  <si>
    <t>Dallas, TX</t>
  </si>
  <si>
    <t xml:space="preserve">Society for the Advancement of Material and Process Engineering (SAMPE) </t>
  </si>
  <si>
    <t>Hotel (3 nights)</t>
  </si>
  <si>
    <t>Registration fee</t>
  </si>
  <si>
    <t>Principal Materials Engineer</t>
  </si>
  <si>
    <t xml:space="preserve">Society for the Advancement of Material and Process Engineering (SAMPE) and the American Composites Manufacturers Association (ACMA)  </t>
  </si>
  <si>
    <t>10/16/2021-10/20/2021</t>
  </si>
  <si>
    <t>Kelly Nagy</t>
  </si>
  <si>
    <t>Society of Gynecologic Surgeons (SGS) Annual Postgraduate
Course in Advanced Gynecologic Surgery</t>
  </si>
  <si>
    <t>La Jolla, California</t>
  </si>
  <si>
    <t>American College of Obstetricians and Gynecologists (ACOG)</t>
  </si>
  <si>
    <t xml:space="preserve">Conference and course registration </t>
  </si>
  <si>
    <t>Event Sponsor</t>
  </si>
  <si>
    <t>Major, OBGYN Physician</t>
  </si>
  <si>
    <t>Society of Gynecologic Surgeons (SGS)</t>
  </si>
  <si>
    <t>12/1/2021- 12/5/2021</t>
  </si>
  <si>
    <t>Jason Massengill</t>
  </si>
  <si>
    <t>2022 Armed Forces Strategic Planning Meeting</t>
  </si>
  <si>
    <t>Washington, D.C.</t>
  </si>
  <si>
    <t>Colonel, M.D.</t>
  </si>
  <si>
    <t>3/2/2022-3/6/2022</t>
  </si>
  <si>
    <t>Per Diem</t>
  </si>
  <si>
    <t>Lt Col James Rodriguez, AFLCMC/LPA</t>
  </si>
  <si>
    <t>Aviation Week Network’s 64th Laureate Awards</t>
  </si>
  <si>
    <t>Ritz-Carlton Tysons Corner in McLean, Virginia</t>
  </si>
  <si>
    <t>GE Aviation</t>
  </si>
  <si>
    <t>Attendance</t>
  </si>
  <si>
    <t>Flight</t>
  </si>
  <si>
    <t>Deputy Director</t>
  </si>
  <si>
    <t>Accenture; Hexcel; Boeing</t>
  </si>
  <si>
    <t>10/18/2021-10/19/2021</t>
  </si>
  <si>
    <t>John Sneden</t>
  </si>
  <si>
    <t>Director</t>
  </si>
  <si>
    <t>Shawn D. McKelvy</t>
  </si>
  <si>
    <t>Clara Barton International Humanitarian Law (IHL) Competition</t>
  </si>
  <si>
    <t>American Red Cross</t>
  </si>
  <si>
    <t>Assistant Professors, Department of Law</t>
  </si>
  <si>
    <t>03/04/2022-03/07/2022</t>
  </si>
  <si>
    <t>Timothy Goines</t>
  </si>
  <si>
    <t>Jeremy J. Grunert</t>
  </si>
  <si>
    <t>University of Notre Dame International Security Center Presentation</t>
  </si>
  <si>
    <t>South Bend, Indiana</t>
  </si>
  <si>
    <t>University of Notre Dame International Security center</t>
  </si>
  <si>
    <t>Professor, Department of Law</t>
  </si>
  <si>
    <t>University of Notre Dame</t>
  </si>
  <si>
    <t>02/28/2022-03/02/2022</t>
  </si>
  <si>
    <t>W. Chad Austin</t>
  </si>
  <si>
    <t>Jean Pictet International Humanitarian Law Competition</t>
  </si>
  <si>
    <t>Cuernavaca, Mexico</t>
  </si>
  <si>
    <t>Jean Pictet Competittion Committee</t>
  </si>
  <si>
    <t>International Committee of the Red Cross</t>
  </si>
  <si>
    <t>02/25/2022 - 03/07/2022</t>
  </si>
  <si>
    <t>Annual Law of Armed Conflict Competition for Military Academies</t>
  </si>
  <si>
    <t>San Remo, Italy</t>
  </si>
  <si>
    <t>IIHL</t>
  </si>
  <si>
    <t>03/17/2022-03/25/2022</t>
  </si>
  <si>
    <t>Rugby Team</t>
  </si>
  <si>
    <t>2022 Rugby leadership Initiative</t>
  </si>
  <si>
    <t>French Air Force Academy</t>
  </si>
  <si>
    <t>Air Force Academy Rugby Foundation</t>
  </si>
  <si>
    <t>30 Cadets, 1 OIC, 2 Vol</t>
  </si>
  <si>
    <t>03/16/2022 to 03/28/2022</t>
  </si>
  <si>
    <t>D1A Bowl match Between USAF Academy and Ohio State University</t>
  </si>
  <si>
    <t>Charlotte, NC</t>
  </si>
  <si>
    <t>25 Cadets, 1 OIC, 1 Vol</t>
  </si>
  <si>
    <t>College Rugby Association of America, D1A</t>
  </si>
  <si>
    <t>12/03/2021-12/05/2021</t>
  </si>
  <si>
    <t>Damon Coletta</t>
  </si>
  <si>
    <t>Nuclear Ethics Workshop</t>
  </si>
  <si>
    <t>Stanford University</t>
  </si>
  <si>
    <t>CISAC at Stanford</t>
  </si>
  <si>
    <t>Professor of Political Science/DFPS</t>
  </si>
  <si>
    <t>Center of International Security and International Cooperation (CISAC) at Stanford University</t>
  </si>
  <si>
    <t>02/24/2022-02/26/2022</t>
  </si>
  <si>
    <t>Lauren A. Shure</t>
  </si>
  <si>
    <t xml:space="preserve">2021 Crime Victim Law Conference </t>
  </si>
  <si>
    <t>Portland, OR</t>
  </si>
  <si>
    <t xml:space="preserve">National Crime Victims' Law Institute </t>
  </si>
  <si>
    <t>Air &amp; Auto Transportation</t>
  </si>
  <si>
    <t>National Crime Victims' Law Institute</t>
  </si>
  <si>
    <t>Kelly Fann</t>
  </si>
  <si>
    <t>Ground Support Equipment Expo</t>
  </si>
  <si>
    <t>Airfare</t>
  </si>
  <si>
    <t>Hotel/Meals</t>
  </si>
  <si>
    <t>Capt</t>
  </si>
  <si>
    <t>10/5/2021-10/7/2021</t>
  </si>
  <si>
    <t>Ground Trans</t>
  </si>
  <si>
    <t>David Garner</t>
  </si>
  <si>
    <t>Conference for Child Neurology</t>
  </si>
  <si>
    <t>Boston, MA</t>
  </si>
  <si>
    <t>Cincinnati Children's Hospital</t>
  </si>
  <si>
    <t>9/28/2021-10/2/2021</t>
  </si>
  <si>
    <t>Randell Yi</t>
  </si>
  <si>
    <t xml:space="preserve">Foreign Military Training Workshop </t>
  </si>
  <si>
    <t>Evanston, IL</t>
  </si>
  <si>
    <t>Northwestern Univ.</t>
  </si>
  <si>
    <t>Mileage</t>
  </si>
  <si>
    <t>CI Student</t>
  </si>
  <si>
    <t>10/7/2021-10/9/2021</t>
  </si>
  <si>
    <t>Parking</t>
  </si>
  <si>
    <t>Christina Salinas</t>
  </si>
  <si>
    <t>Tour Amazon Fulfillment Center &amp; Empire Aerospace facility</t>
  </si>
  <si>
    <t>Couer d'Alene, ID</t>
  </si>
  <si>
    <t>EWI Fellow</t>
  </si>
  <si>
    <t>10/4/2021-10/6/2021</t>
  </si>
  <si>
    <t xml:space="preserve">Telematics Research Project </t>
  </si>
  <si>
    <t>Erlanger, KY</t>
  </si>
  <si>
    <t>10/12/2021-10/15/2021</t>
  </si>
  <si>
    <t>Travis Hodos</t>
  </si>
  <si>
    <t>Subauroral Geophysical Observatory (SAGO) Research Seminar</t>
  </si>
  <si>
    <t>Fairbanks, AK</t>
  </si>
  <si>
    <t>Univ. of Alaska</t>
  </si>
  <si>
    <t>10/9/2021-10/17/2021</t>
  </si>
  <si>
    <t>Daniel Emmons</t>
  </si>
  <si>
    <t>Maj</t>
  </si>
  <si>
    <t>Ian Moffett</t>
  </si>
  <si>
    <t>ubauroral Geophysical Observatory (SAGO) Research Seminar</t>
  </si>
  <si>
    <t>2d Lt</t>
  </si>
  <si>
    <t>Samantha Howard</t>
  </si>
  <si>
    <t>Michael Dexter</t>
  </si>
  <si>
    <t>WAPS Program Review</t>
  </si>
  <si>
    <t>Alburqueque, NM</t>
  </si>
  <si>
    <t>Pacific NW Laboratory</t>
  </si>
  <si>
    <t>Director, CTISR</t>
  </si>
  <si>
    <t>10/12/2021-10/14/2021</t>
  </si>
  <si>
    <t>Rachael Nutting</t>
  </si>
  <si>
    <t>Shadow Launch Ops</t>
  </si>
  <si>
    <t>Van Horn, TX</t>
  </si>
  <si>
    <t>Blue Origin</t>
  </si>
  <si>
    <t>10/10/2021-10/15/2021</t>
  </si>
  <si>
    <t>Bradey Santulan</t>
  </si>
  <si>
    <t>Drone delivery facility site visit</t>
  </si>
  <si>
    <t>Pendleton, OR</t>
  </si>
  <si>
    <t>10/20/2021-10/21/2021</t>
  </si>
  <si>
    <t>Fidel Aviles-Minyety</t>
  </si>
  <si>
    <t>Shadow launch ops/production control for New Shepard</t>
  </si>
  <si>
    <t>Adriane Payn</t>
  </si>
  <si>
    <t>Leadership Offsite</t>
  </si>
  <si>
    <t>Herndon, VA</t>
  </si>
  <si>
    <t>10/18/2021-10/21/2021</t>
  </si>
  <si>
    <t>Abby Doorn</t>
  </si>
  <si>
    <t>Customer Training</t>
  </si>
  <si>
    <t>El Paso, TX</t>
  </si>
  <si>
    <t>Anduril Industries</t>
  </si>
  <si>
    <t>Shane Balckom</t>
  </si>
  <si>
    <t>Team Offsite</t>
  </si>
  <si>
    <t>Seattle, WA</t>
  </si>
  <si>
    <t>10/17/2021-10/20/2021</t>
  </si>
  <si>
    <t>Erin Recanzone</t>
  </si>
  <si>
    <t>SpaceX Launch</t>
  </si>
  <si>
    <t>Cape Canaveral, FL</t>
  </si>
  <si>
    <t>SpaceX</t>
  </si>
  <si>
    <t>10/24/2021-10/27/2021</t>
  </si>
  <si>
    <t>Rental Car</t>
  </si>
  <si>
    <t>Ramon Riojas</t>
  </si>
  <si>
    <t>Aortic Root Surgery Course</t>
  </si>
  <si>
    <t>Atlanta, GA</t>
  </si>
  <si>
    <t>Cryolife</t>
  </si>
  <si>
    <t>Clinical Fellow</t>
  </si>
  <si>
    <t>10/27/2021-10/29/2021</t>
  </si>
  <si>
    <t>Cassandra Lyons</t>
  </si>
  <si>
    <t>Sexual Medicine Society of N America Conference</t>
  </si>
  <si>
    <t>Scottsdale, AZ</t>
  </si>
  <si>
    <t>Society of Urologic Prosthetics</t>
  </si>
  <si>
    <t>9/21/2024-9/24/2021</t>
  </si>
  <si>
    <t>Garrett Bauer</t>
  </si>
  <si>
    <t>Starlink Team Immersion</t>
  </si>
  <si>
    <t>Redmond, WA</t>
  </si>
  <si>
    <t>10/17/2021-10/22/2021</t>
  </si>
  <si>
    <t>Caleb Overfelt</t>
  </si>
  <si>
    <t>American College of Emergency, Physicians Scientific Assembly</t>
  </si>
  <si>
    <t>St Louis University</t>
  </si>
  <si>
    <t>Resident Physician</t>
  </si>
  <si>
    <t>10/24/2021-10/28/2021</t>
  </si>
  <si>
    <t>Conference Fee</t>
  </si>
  <si>
    <t>Elizabeth Thorowgood</t>
  </si>
  <si>
    <t>Association of Defense Communities Innovation Forum</t>
  </si>
  <si>
    <t>Dayton Development Coalition</t>
  </si>
  <si>
    <t>10/31/2021-10/31/2021</t>
  </si>
  <si>
    <t>Blue Origin HQ Visit</t>
  </si>
  <si>
    <t>Kent, WA</t>
  </si>
  <si>
    <t>11/8/2021-11/12/2021</t>
  </si>
  <si>
    <t>Amazon BRIDGE Fellowship Summit</t>
  </si>
  <si>
    <t>Amazon Air Hub Visit</t>
  </si>
  <si>
    <t>Ft Worth, TX</t>
  </si>
  <si>
    <t>11/2/2021-11/3/2021</t>
  </si>
  <si>
    <t>Holly Zehfus</t>
  </si>
  <si>
    <t>National Scientific Assembly</t>
  </si>
  <si>
    <t>Emergency Response Resident</t>
  </si>
  <si>
    <t>Registration Fee</t>
  </si>
  <si>
    <t>Timothy Soeken</t>
  </si>
  <si>
    <t>Internship</t>
  </si>
  <si>
    <t>Madurai, India</t>
  </si>
  <si>
    <t>Univ of Michigan</t>
  </si>
  <si>
    <t>Opthalmology Fellow</t>
  </si>
  <si>
    <t>10/30/2021-11/20/2021</t>
  </si>
  <si>
    <t>NASA Dart Launch</t>
  </si>
  <si>
    <t>Vandenberg SFB, CA</t>
  </si>
  <si>
    <t>11/21/2021-11/24/2021</t>
  </si>
  <si>
    <t>George Severson</t>
  </si>
  <si>
    <t>Air Force Assoc Conference</t>
  </si>
  <si>
    <t>National Harbor, MD</t>
  </si>
  <si>
    <t>8VC</t>
  </si>
  <si>
    <t>9/19/2021-9/22/2021</t>
  </si>
  <si>
    <t>International Coronary Congress Annual Meeting</t>
  </si>
  <si>
    <t>New York, NY</t>
  </si>
  <si>
    <t>Univ of California, SF</t>
  </si>
  <si>
    <t>Lt Col</t>
  </si>
  <si>
    <t>12/2/2021-12/5/2021</t>
  </si>
  <si>
    <t>Boone County, KY</t>
  </si>
  <si>
    <t>11/29/2021-12/3/2021</t>
  </si>
  <si>
    <t>12/7/2021-12/8/2021</t>
  </si>
  <si>
    <t>Founder Support Team</t>
  </si>
  <si>
    <t>Los Angeles, CA</t>
  </si>
  <si>
    <t>12/3/2021-12/5/2021</t>
  </si>
  <si>
    <t>Crag Carlson</t>
  </si>
  <si>
    <t>Rocket Cargo Tour</t>
  </si>
  <si>
    <t>Boca Chica, TX</t>
  </si>
  <si>
    <t>12/13/2021-12/16/2021</t>
  </si>
  <si>
    <t>Company Demo</t>
  </si>
  <si>
    <t>Mojave, CA</t>
  </si>
  <si>
    <t>11/16/2021-11/18/2021</t>
  </si>
  <si>
    <t>Matthew Resnick</t>
  </si>
  <si>
    <t>Military Orthopedic Surgeons Annual Meeting</t>
  </si>
  <si>
    <t>Olympic Valley, CA</t>
  </si>
  <si>
    <t>Univ of Missouri</t>
  </si>
  <si>
    <t>Major</t>
  </si>
  <si>
    <t>12/13/2021-12/18/2021</t>
  </si>
  <si>
    <t>Product Implementation &amp; Meeting</t>
  </si>
  <si>
    <t>Cyprus, Greece</t>
  </si>
  <si>
    <t>1/8/2021-1/20/2021</t>
  </si>
  <si>
    <t>Meeting with AF Chief of Staff</t>
  </si>
  <si>
    <t>Washington DC</t>
  </si>
  <si>
    <t>1/17/2021-1/18/2021</t>
  </si>
  <si>
    <t>Telematics Audit</t>
  </si>
  <si>
    <t>Lakeland, FL</t>
  </si>
  <si>
    <t>1/23/2021-1/28/2021</t>
  </si>
  <si>
    <t>2/7/2021-2/11/2021</t>
  </si>
  <si>
    <t>Launch</t>
  </si>
  <si>
    <t>1/31/2022-2/3/2022</t>
  </si>
  <si>
    <t>Defense and Intelligence Conference</t>
  </si>
  <si>
    <t>Chantilly, VA</t>
  </si>
  <si>
    <t>2/22/2022-2/24/2022</t>
  </si>
  <si>
    <t>Arek Hidirsah</t>
  </si>
  <si>
    <t>Medical Fellow Rotation</t>
  </si>
  <si>
    <t>Long Beach, CA</t>
  </si>
  <si>
    <t>Children's Hospital Los Angeles</t>
  </si>
  <si>
    <t>Medical Fellow</t>
  </si>
  <si>
    <t>2/22/2022-2/22/2022</t>
  </si>
  <si>
    <t>Help establish new test facility</t>
  </si>
  <si>
    <t>2/1/2022-2/4/2022</t>
  </si>
  <si>
    <t>Product Demo and Nuclear Evaluation</t>
  </si>
  <si>
    <t>Barksdale AFB, LA</t>
  </si>
  <si>
    <t>2/7/2022-2/11/2022</t>
  </si>
  <si>
    <t>Ryan Lam</t>
  </si>
  <si>
    <t>Strategic Offsite</t>
  </si>
  <si>
    <t>1/4/2022-1/6/2022</t>
  </si>
  <si>
    <t>Assoc of Defense Communities Conference</t>
  </si>
  <si>
    <t>3/6/2022-3/9/2022</t>
  </si>
  <si>
    <t>Space Integration Group quarterly forum</t>
  </si>
  <si>
    <t>3/16/2022-3/17/2022</t>
  </si>
  <si>
    <t>Logistics Officer Assoc Symposium</t>
  </si>
  <si>
    <t>Salt Lake City, UT</t>
  </si>
  <si>
    <t>3/14/2022-3/19/2022</t>
  </si>
  <si>
    <t>Customer Engagement</t>
  </si>
  <si>
    <t>San Luis Obispo, CA</t>
  </si>
  <si>
    <t>2/24/2022-2/26/2022</t>
  </si>
  <si>
    <t>Carl Beyer</t>
  </si>
  <si>
    <t>Annual Meeting of Western Trauma  Assoc</t>
  </si>
  <si>
    <t>Big Sky, MT</t>
  </si>
  <si>
    <t>Univ of Pennsylvania</t>
  </si>
  <si>
    <t>Trauma Surgery Fellow</t>
  </si>
  <si>
    <t>2/20/2022-20/24/2022</t>
  </si>
  <si>
    <t>Luca Zeitvogel</t>
  </si>
  <si>
    <t>American Institute of Aeronautics and Astronautics SciTech Forum</t>
  </si>
  <si>
    <t>San Diego, CA</t>
  </si>
  <si>
    <t>American Institute of Aeronautics and Astronautics</t>
  </si>
  <si>
    <t>1/2/2022-1/6/2022</t>
  </si>
  <si>
    <t>Austin Tyler</t>
  </si>
  <si>
    <t>Academy of Osseointegration Annual Meeting</t>
  </si>
  <si>
    <t>Academy of Osseointegration</t>
  </si>
  <si>
    <t>Student</t>
  </si>
  <si>
    <t>Darin Johnston</t>
  </si>
  <si>
    <t>Training Course</t>
  </si>
  <si>
    <t>Tampa FL</t>
  </si>
  <si>
    <t>Duke Univ</t>
  </si>
  <si>
    <t>Surgeon</t>
  </si>
  <si>
    <t>10/21/2021-10/24/2021</t>
  </si>
  <si>
    <t>Kenith Israel</t>
  </si>
  <si>
    <t>NATO Defense Education Enhancement Program Workshop</t>
  </si>
  <si>
    <t>NATO Defense Education Enhancement Program (DEEP)</t>
  </si>
  <si>
    <t>Airfare/Lodging/Misc</t>
  </si>
  <si>
    <t xml:space="preserve">Deputy, Faculty Development </t>
  </si>
  <si>
    <t xml:space="preserve">NATO Defense Education Enhancement Program </t>
  </si>
  <si>
    <t>10/17/2021 - 10/22/2021</t>
  </si>
  <si>
    <t>CMSgt Lauren Brock</t>
  </si>
  <si>
    <t>Enlisted PME Staff Development</t>
  </si>
  <si>
    <t>Budapest, Hungary</t>
  </si>
  <si>
    <t>NATO Defense Education Enhancement Program</t>
  </si>
  <si>
    <t>Airfare/Ground Transportation/Lodging</t>
  </si>
  <si>
    <t>2/20/2022 - 2/25/2022</t>
  </si>
  <si>
    <t>Liza Theriault</t>
  </si>
  <si>
    <t>Scholar-Statesman Award Dinner</t>
  </si>
  <si>
    <t>Washington Institute for Near East Policy</t>
  </si>
  <si>
    <t>Transportation (Train)</t>
  </si>
  <si>
    <t xml:space="preserve">AF Fellow </t>
  </si>
  <si>
    <t>11/18/2021 - 11/20/2021</t>
  </si>
  <si>
    <t>Misc</t>
  </si>
  <si>
    <t>Jonathan Hunt</t>
  </si>
  <si>
    <t>Conference Attendane and Archival Research</t>
  </si>
  <si>
    <t>Oxford and Kew, UK; Florence Italy</t>
  </si>
  <si>
    <t>University of Southampton</t>
  </si>
  <si>
    <t>Misc Local Transportation</t>
  </si>
  <si>
    <t>Associate Professor</t>
  </si>
  <si>
    <t>11/8/2021 - 11/29/2021</t>
  </si>
  <si>
    <t>Lt Col Jennifer Carns</t>
  </si>
  <si>
    <t>Fellows Woskhop</t>
  </si>
  <si>
    <t>Hoover Institution</t>
  </si>
  <si>
    <t>AF Fellow</t>
  </si>
  <si>
    <t>2/26/2022 - 3/01/2022</t>
  </si>
  <si>
    <t>Lt Col Oliver Lause</t>
  </si>
  <si>
    <t>Maj Joseph Curran</t>
  </si>
  <si>
    <t>Research Staff Ride</t>
  </si>
  <si>
    <t>Pearl Harbor, Hawaii</t>
  </si>
  <si>
    <t>Johns Hopkins SAIS</t>
  </si>
  <si>
    <t>CSAF Fellow</t>
  </si>
  <si>
    <t>Johns Hopkins Scholl of Advanced International Studies (SAIS)</t>
  </si>
  <si>
    <t>3/19/2022 - 3/25/2022</t>
  </si>
  <si>
    <t>Meals/Misc</t>
  </si>
  <si>
    <t>Lt Col Mark Hamilton</t>
  </si>
  <si>
    <t>Fellowship Research Support</t>
  </si>
  <si>
    <t>Oahu, Hawaii</t>
  </si>
  <si>
    <t>Massachusetts Institute of Technology</t>
  </si>
  <si>
    <t>AF Fellows</t>
  </si>
  <si>
    <t>MIT Security Studies Program</t>
  </si>
  <si>
    <t>3/19/2022 - 3/26/2022</t>
  </si>
  <si>
    <t>Col Matthew Strohmeyer</t>
  </si>
  <si>
    <t>SATCOM Research trip</t>
  </si>
  <si>
    <t>Hawthorn, CA</t>
  </si>
  <si>
    <t>Center for Strategic and International Studies</t>
  </si>
  <si>
    <t>02/01/2022 - 02/03/2022</t>
  </si>
  <si>
    <t>Col Christopher Reid</t>
  </si>
  <si>
    <t>Lt Col Andrew McIntosh</t>
  </si>
  <si>
    <t>Chaplain Confernce</t>
  </si>
  <si>
    <t>Black Mountain, NC</t>
  </si>
  <si>
    <t>North American Mission Board</t>
  </si>
  <si>
    <t>Wing Chaplian</t>
  </si>
  <si>
    <t>10/15/2021-10/29/2021</t>
  </si>
  <si>
    <t>Religious Retreat</t>
  </si>
  <si>
    <t>Asheville, NC</t>
  </si>
  <si>
    <t>Billy Graham Rapid Response Team</t>
  </si>
  <si>
    <t>11/19/2021-12/05/2021</t>
  </si>
  <si>
    <t>Maj (Dr,) Corey Beals</t>
  </si>
  <si>
    <t>Shoulder Arthroplasty and Trama Round Table</t>
  </si>
  <si>
    <t>Renton, WA</t>
  </si>
  <si>
    <t>Summit Surgical/Arthrex</t>
  </si>
  <si>
    <t>Summit Surgical/Arthres</t>
  </si>
  <si>
    <t>Team Physician Controversies</t>
  </si>
  <si>
    <t>Naples, FL</t>
  </si>
  <si>
    <t>2/10/2022-2/12/2022</t>
  </si>
  <si>
    <t>Maj (dr.) Doug Cho</t>
  </si>
  <si>
    <t>TR100 Technology Training</t>
  </si>
  <si>
    <t>Sunnyvale, CA</t>
  </si>
  <si>
    <t>Air/Ground Transportation</t>
  </si>
  <si>
    <t>1</t>
  </si>
  <si>
    <t>5</t>
  </si>
  <si>
    <t>11</t>
  </si>
  <si>
    <t>12</t>
  </si>
  <si>
    <t>13</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</si>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</sst>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quot;$&quot;#,##0.00"/>
    <numFmt numFmtId="165" formatCode="_([$$-409]* #,##0.00_);_([$$-409]* \(#,##0.00\);_([$$-409]* &quot;-&quot;??_);_(@_)"/>
    <numFmt numFmtId="166" formatCode="m/d/yyyy;@"/>
    <numFmt numFmtId="167" formatCode="_([$$-409]* #,##0_);_([$$-409]* \(#,##0\);_([$$-409]* &quot;-&quot;??_);_(@_)"/>
  </numFmts>
  <fonts count="27">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11"/>
      <color theme="1"/>
      <name val="Calibri"/>
      <family val="2"/>
      <scheme val="minor"/>
    </font>
    <font>
      <sz val="10"/>
      <name val="Arial"/>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0.14996795556505021"/>
        <bgColor indexed="64"/>
      </patternFill>
    </fill>
  </fills>
  <borders count="73">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bottom style="thick">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44" fontId="25" fillId="0" borderId="0" applyFont="0" applyFill="0" applyBorder="0" applyAlignment="0" applyProtection="0"/>
    <xf numFmtId="0" fontId="26" fillId="0" borderId="0"/>
  </cellStyleXfs>
  <cellXfs count="307">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4" xfId="2" applyFill="1" applyBorder="1">
      <alignment horizontal="left" vertical="center" wrapText="1"/>
      <protection locked="0"/>
    </xf>
    <xf numFmtId="14" fontId="6" fillId="3" borderId="45" xfId="2" applyNumberFormat="1" applyFill="1" applyBorder="1">
      <alignment horizontal="left" vertical="center" wrapText="1"/>
      <protection locked="0"/>
    </xf>
    <xf numFmtId="0" fontId="6" fillId="3" borderId="45" xfId="2" applyFill="1" applyBorder="1">
      <alignment horizontal="left" vertical="center" wrapText="1"/>
      <protection locked="0"/>
    </xf>
    <xf numFmtId="0" fontId="5" fillId="2" borderId="48" xfId="1" applyBorder="1">
      <alignment horizontal="center" vertical="center"/>
    </xf>
    <xf numFmtId="6" fontId="6" fillId="3" borderId="50" xfId="0" applyNumberFormat="1" applyFont="1" applyFill="1" applyBorder="1" applyAlignment="1" applyProtection="1">
      <alignment horizontal="right" vertical="center"/>
    </xf>
    <xf numFmtId="0" fontId="0" fillId="6" borderId="16" xfId="0" applyFill="1" applyBorder="1" applyProtection="1"/>
    <xf numFmtId="0" fontId="0" fillId="6" borderId="0" xfId="0" applyFill="1" applyBorder="1" applyProtection="1"/>
    <xf numFmtId="0" fontId="6" fillId="6" borderId="16" xfId="2" applyFill="1" applyBorder="1" applyProtection="1">
      <alignment horizontal="left" vertical="center" wrapText="1"/>
    </xf>
    <xf numFmtId="0" fontId="6" fillId="3" borderId="56" xfId="2" applyFill="1" applyBorder="1">
      <alignment horizontal="left" vertical="center" wrapText="1"/>
      <protection locked="0"/>
    </xf>
    <xf numFmtId="0" fontId="6" fillId="3" borderId="57" xfId="2" applyFill="1" applyBorder="1">
      <alignment horizontal="left" vertical="center" wrapText="1"/>
      <protection locked="0"/>
    </xf>
    <xf numFmtId="6" fontId="6" fillId="3" borderId="58" xfId="0" applyNumberFormat="1" applyFont="1" applyFill="1" applyBorder="1" applyAlignment="1" applyProtection="1">
      <alignment vertical="center"/>
    </xf>
    <xf numFmtId="6" fontId="6" fillId="3" borderId="59"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61" xfId="2" applyFill="1" applyBorder="1">
      <alignment horizontal="left" vertical="center" wrapText="1"/>
      <protection locked="0"/>
    </xf>
    <xf numFmtId="0" fontId="6" fillId="3" borderId="50"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62" xfId="0" applyBorder="1"/>
    <xf numFmtId="0" fontId="0" fillId="0" borderId="10" xfId="0" applyBorder="1"/>
    <xf numFmtId="0" fontId="0" fillId="0" borderId="63" xfId="0" applyBorder="1"/>
    <xf numFmtId="0" fontId="0" fillId="0" borderId="8"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6" fillId="3" borderId="65" xfId="2" applyFill="1" applyBorder="1">
      <alignment horizontal="left" vertical="center" wrapText="1"/>
      <protection locked="0"/>
    </xf>
    <xf numFmtId="0" fontId="0" fillId="0" borderId="66" xfId="0" applyBorder="1"/>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5" fillId="6" borderId="31" xfId="7" applyBorder="1" applyProtection="1">
      <alignment vertical="center" wrapText="1"/>
    </xf>
    <xf numFmtId="0" fontId="0" fillId="0" borderId="0" xfId="0"/>
    <xf numFmtId="0" fontId="5" fillId="6" borderId="36" xfId="8">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0" fillId="0" borderId="0" xfId="0" applyBorder="1"/>
    <xf numFmtId="0" fontId="5" fillId="6" borderId="12" xfId="7" applyBorder="1" applyProtection="1">
      <alignment vertical="center" wrapText="1"/>
    </xf>
    <xf numFmtId="0" fontId="5" fillId="6" borderId="36" xfId="8" applyBorder="1" applyProtection="1">
      <alignmen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6" fontId="6" fillId="3" borderId="43" xfId="2" applyNumberFormat="1" applyFill="1" applyBorder="1">
      <alignment horizontal="left" vertical="center" wrapText="1"/>
      <protection locked="0"/>
    </xf>
    <xf numFmtId="6" fontId="6" fillId="3" borderId="55" xfId="2" applyNumberFormat="1" applyFill="1" applyBorder="1">
      <alignment horizontal="left" vertical="center" wrapText="1"/>
      <protection locked="0"/>
    </xf>
    <xf numFmtId="14" fontId="6" fillId="3" borderId="12" xfId="10" applyNumberFormat="1" applyFont="1" applyFill="1" applyBorder="1" applyAlignment="1" applyProtection="1">
      <alignment horizontal="left" vertical="center" wrapText="1"/>
      <protection locked="0"/>
    </xf>
    <xf numFmtId="6" fontId="6" fillId="3" borderId="38" xfId="2" applyNumberFormat="1" applyFill="1" applyBorder="1">
      <alignment horizontal="left" vertical="center" wrapText="1"/>
      <protection locked="0"/>
    </xf>
    <xf numFmtId="0" fontId="6" fillId="0" borderId="45" xfId="2" applyFill="1" applyBorder="1">
      <alignment horizontal="left" vertical="center" wrapText="1"/>
      <protection locked="0"/>
    </xf>
    <xf numFmtId="8" fontId="6" fillId="3" borderId="43"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8" fontId="6" fillId="3" borderId="56" xfId="2" applyNumberFormat="1" applyFill="1" applyBorder="1">
      <alignment horizontal="left" vertical="center" wrapText="1"/>
      <protection locked="0"/>
    </xf>
    <xf numFmtId="0" fontId="5" fillId="6" borderId="24" xfId="8" applyBorder="1">
      <alignment vertical="center" wrapText="1"/>
    </xf>
    <xf numFmtId="0" fontId="5" fillId="6" borderId="25" xfId="8" applyBorder="1">
      <alignment vertical="center" wrapText="1"/>
    </xf>
    <xf numFmtId="44" fontId="6" fillId="3" borderId="43" xfId="9" applyFont="1" applyFill="1" applyBorder="1" applyAlignment="1" applyProtection="1">
      <alignment horizontal="left" vertical="center" wrapText="1"/>
      <protection locked="0"/>
    </xf>
    <xf numFmtId="44" fontId="6" fillId="3" borderId="38" xfId="9" applyFont="1" applyFill="1" applyBorder="1" applyAlignment="1" applyProtection="1">
      <alignment horizontal="left" vertical="center" wrapText="1"/>
      <protection locked="0"/>
    </xf>
    <xf numFmtId="8" fontId="6" fillId="3" borderId="43" xfId="2" applyNumberFormat="1" applyFill="1" applyBorder="1" applyAlignment="1">
      <alignment horizontal="right" vertical="center" wrapText="1"/>
      <protection locked="0"/>
    </xf>
    <xf numFmtId="8" fontId="6" fillId="3" borderId="56" xfId="2" applyNumberFormat="1" applyFill="1" applyBorder="1" applyAlignment="1">
      <alignment horizontal="right" vertical="center" wrapText="1"/>
      <protection locked="0"/>
    </xf>
    <xf numFmtId="0" fontId="6" fillId="10" borderId="37" xfId="2" applyFill="1" applyBorder="1">
      <alignment horizontal="left" vertical="center" wrapText="1"/>
      <protection locked="0"/>
    </xf>
    <xf numFmtId="0" fontId="6" fillId="10" borderId="36" xfId="2" applyFill="1" applyBorder="1">
      <alignment horizontal="left" vertical="center" wrapText="1"/>
      <protection locked="0"/>
    </xf>
    <xf numFmtId="6" fontId="6" fillId="10" borderId="38" xfId="2" applyNumberFormat="1" applyFill="1" applyBorder="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6" fontId="6" fillId="3" borderId="72" xfId="0" applyNumberFormat="1" applyFont="1" applyFill="1" applyBorder="1" applyAlignment="1" applyProtection="1">
      <alignment horizontal="right" vertical="center"/>
    </xf>
    <xf numFmtId="0" fontId="6" fillId="0" borderId="12" xfId="2" applyFill="1" applyBorder="1">
      <alignment horizontal="left" vertical="center" wrapText="1"/>
      <protection locked="0"/>
    </xf>
    <xf numFmtId="164" fontId="6" fillId="3" borderId="43" xfId="9" applyNumberFormat="1" applyFont="1" applyFill="1" applyBorder="1" applyAlignment="1" applyProtection="1">
      <alignment horizontal="left" vertical="center" wrapText="1"/>
      <protection locked="0"/>
    </xf>
    <xf numFmtId="164" fontId="6" fillId="3" borderId="56" xfId="9" applyNumberFormat="1" applyFont="1" applyFill="1" applyBorder="1" applyAlignment="1" applyProtection="1">
      <alignment horizontal="left" vertical="center" wrapText="1"/>
      <protection locked="0"/>
    </xf>
    <xf numFmtId="6" fontId="6" fillId="3" borderId="56" xfId="2" applyNumberFormat="1" applyFill="1" applyBorder="1" applyAlignment="1">
      <alignment horizontal="right" vertical="center" wrapText="1"/>
      <protection locked="0"/>
    </xf>
    <xf numFmtId="14" fontId="6" fillId="0" borderId="12" xfId="0" applyNumberFormat="1" applyFont="1" applyFill="1" applyBorder="1" applyAlignment="1" applyProtection="1">
      <alignment horizontal="left" vertical="center" wrapText="1"/>
      <protection locked="0"/>
    </xf>
    <xf numFmtId="0" fontId="6" fillId="3" borderId="24" xfId="2" applyFill="1" applyBorder="1">
      <alignment horizontal="left" vertical="center" wrapText="1"/>
      <protection locked="0"/>
    </xf>
    <xf numFmtId="0" fontId="6" fillId="3" borderId="12" xfId="2" applyFill="1" applyBorder="1" applyAlignment="1">
      <alignment horizontal="center" vertical="center" wrapText="1"/>
      <protection locked="0"/>
    </xf>
    <xf numFmtId="6" fontId="6" fillId="3" borderId="56" xfId="2" applyNumberFormat="1" applyFill="1" applyBorder="1">
      <alignment horizontal="left" vertical="center" wrapText="1"/>
      <protection locked="0"/>
    </xf>
    <xf numFmtId="14" fontId="6" fillId="0" borderId="40" xfId="2" applyNumberFormat="1" applyFill="1" applyBorder="1">
      <alignment horizontal="left" vertical="center" wrapText="1"/>
      <protection locked="0"/>
    </xf>
    <xf numFmtId="0" fontId="6" fillId="0" borderId="44" xfId="2" applyFill="1" applyBorder="1">
      <alignment horizontal="left" vertical="center" wrapText="1"/>
      <protection locked="0"/>
    </xf>
    <xf numFmtId="14" fontId="6" fillId="0" borderId="45" xfId="2" applyNumberFormat="1" applyFill="1" applyBorder="1">
      <alignment horizontal="left" vertical="center" wrapText="1"/>
      <protection locked="0"/>
    </xf>
    <xf numFmtId="14" fontId="6" fillId="4" borderId="12" xfId="0" applyNumberFormat="1" applyFont="1" applyFill="1" applyBorder="1" applyAlignment="1" applyProtection="1">
      <alignment horizontal="left" vertical="center" wrapText="1"/>
      <protection locked="0"/>
    </xf>
    <xf numFmtId="44" fontId="6" fillId="3" borderId="55" xfId="9" applyFont="1" applyFill="1" applyBorder="1" applyAlignment="1" applyProtection="1">
      <alignment horizontal="center" vertical="center" wrapText="1"/>
      <protection locked="0"/>
    </xf>
    <xf numFmtId="0" fontId="6" fillId="3" borderId="57" xfId="2" applyFill="1" applyBorder="1" applyAlignment="1">
      <alignment horizontal="center" vertical="center" wrapText="1"/>
      <protection locked="0"/>
    </xf>
    <xf numFmtId="14" fontId="6" fillId="3" borderId="27" xfId="2" applyNumberFormat="1" applyFill="1" applyBorder="1">
      <alignment horizontal="left" vertical="center" wrapText="1"/>
      <protection locked="0"/>
    </xf>
    <xf numFmtId="0" fontId="6" fillId="3" borderId="61" xfId="2" applyFill="1" applyBorder="1" applyAlignment="1">
      <alignment horizontal="center" vertical="center" wrapText="1"/>
      <protection locked="0"/>
    </xf>
    <xf numFmtId="0" fontId="6" fillId="3" borderId="50" xfId="2" applyFill="1" applyBorder="1" applyAlignment="1">
      <alignment horizontal="center" vertical="center" wrapText="1"/>
      <protection locked="0"/>
    </xf>
    <xf numFmtId="165" fontId="6" fillId="3" borderId="56" xfId="2" applyNumberFormat="1" applyFill="1" applyBorder="1">
      <alignment horizontal="left" vertical="center" wrapText="1"/>
      <protection locked="0"/>
    </xf>
    <xf numFmtId="166" fontId="6" fillId="3" borderId="40" xfId="2" applyNumberFormat="1" applyFill="1" applyBorder="1">
      <alignment horizontal="left" vertical="center" wrapText="1"/>
      <protection locked="0"/>
    </xf>
    <xf numFmtId="14" fontId="6" fillId="4" borderId="45" xfId="2" applyNumberFormat="1" applyFill="1" applyBorder="1">
      <alignment horizontal="left" vertical="center" wrapText="1"/>
      <protection locked="0"/>
    </xf>
    <xf numFmtId="0" fontId="6" fillId="3" borderId="37" xfId="2" applyFill="1" applyBorder="1" applyProtection="1">
      <alignment horizontal="left" vertical="center" wrapText="1"/>
      <protection locked="0"/>
    </xf>
    <xf numFmtId="6" fontId="6" fillId="3" borderId="65" xfId="2" applyNumberFormat="1" applyFill="1" applyBorder="1">
      <alignment horizontal="left" vertical="center" wrapText="1"/>
      <protection locked="0"/>
    </xf>
    <xf numFmtId="0" fontId="6" fillId="6" borderId="15" xfId="2" applyFill="1" applyBorder="1" applyAlignment="1" applyProtection="1">
      <alignment horizontal="center" vertical="center" wrapText="1"/>
    </xf>
    <xf numFmtId="167" fontId="6" fillId="6" borderId="16" xfId="2" applyNumberFormat="1" applyFill="1" applyBorder="1" applyProtection="1">
      <alignment horizontal="left" vertical="center" wrapText="1"/>
    </xf>
    <xf numFmtId="167" fontId="6" fillId="3" borderId="43" xfId="2" applyNumberFormat="1" applyFill="1" applyBorder="1">
      <alignment horizontal="left" vertical="center" wrapText="1"/>
      <protection locked="0"/>
    </xf>
    <xf numFmtId="167" fontId="6" fillId="3" borderId="56" xfId="2" applyNumberFormat="1" applyFill="1" applyBorder="1">
      <alignment horizontal="left" vertical="center" wrapText="1"/>
      <protection locked="0"/>
    </xf>
    <xf numFmtId="167" fontId="6" fillId="3" borderId="55" xfId="2" applyNumberFormat="1" applyFill="1" applyBorder="1">
      <alignment horizontal="left" vertical="center" wrapText="1"/>
      <protection locked="0"/>
    </xf>
    <xf numFmtId="167" fontId="6" fillId="3" borderId="57" xfId="2" applyNumberFormat="1" applyFill="1" applyBorder="1">
      <alignment horizontal="left" vertical="center" wrapText="1"/>
      <protection locked="0"/>
    </xf>
    <xf numFmtId="167" fontId="6" fillId="3" borderId="50" xfId="2" applyNumberFormat="1" applyFill="1" applyBorder="1">
      <alignment horizontal="left" vertical="center" wrapText="1"/>
      <protection locked="0"/>
    </xf>
    <xf numFmtId="167" fontId="6" fillId="6" borderId="42" xfId="2" applyNumberFormat="1" applyFill="1" applyBorder="1" applyProtection="1">
      <alignment horizontal="left" vertical="center" wrapText="1"/>
    </xf>
    <xf numFmtId="167" fontId="6" fillId="3" borderId="38" xfId="2" applyNumberFormat="1" applyFill="1" applyBorder="1">
      <alignment horizontal="left" vertical="center" wrapText="1"/>
      <protection locked="0"/>
    </xf>
    <xf numFmtId="167" fontId="6" fillId="3" borderId="65" xfId="2" applyNumberFormat="1" applyFill="1" applyBorder="1">
      <alignment horizontal="left" vertical="center" wrapText="1"/>
      <protection locked="0"/>
    </xf>
    <xf numFmtId="15" fontId="6" fillId="3" borderId="27" xfId="2" applyNumberFormat="1" applyFill="1" applyBorder="1">
      <alignment horizontal="left" vertical="center" wrapText="1"/>
      <protection locked="0"/>
    </xf>
    <xf numFmtId="166" fontId="5" fillId="6" borderId="31" xfId="7" applyNumberFormat="1" applyBorder="1" applyProtection="1">
      <alignment vertical="center" wrapText="1"/>
    </xf>
    <xf numFmtId="0" fontId="6" fillId="0" borderId="15" xfId="2" applyFill="1" applyBorder="1" applyAlignment="1" applyProtection="1">
      <alignment horizontal="center" vertical="center" wrapText="1"/>
    </xf>
    <xf numFmtId="0" fontId="6" fillId="0" borderId="16" xfId="2" applyFill="1" applyBorder="1" applyAlignment="1" applyProtection="1">
      <alignment horizontal="right" vertical="center" wrapText="1"/>
    </xf>
    <xf numFmtId="166" fontId="6" fillId="3" borderId="12" xfId="0" applyNumberFormat="1" applyFont="1" applyFill="1" applyBorder="1" applyAlignment="1" applyProtection="1">
      <alignment horizontal="left" vertical="center" wrapText="1"/>
      <protection locked="0"/>
    </xf>
    <xf numFmtId="0" fontId="6" fillId="0" borderId="35" xfId="2" applyFill="1" applyBorder="1" applyAlignment="1">
      <alignment horizontal="center" vertical="center" wrapText="1"/>
      <protection locked="0"/>
    </xf>
    <xf numFmtId="3" fontId="6" fillId="0" borderId="43" xfId="2" applyNumberFormat="1" applyFill="1" applyBorder="1" applyAlignment="1">
      <alignment horizontal="right" vertical="center" wrapText="1"/>
      <protection locked="0"/>
    </xf>
    <xf numFmtId="166" fontId="5" fillId="6" borderId="36" xfId="8" applyNumberFormat="1">
      <alignment vertical="center" wrapText="1"/>
    </xf>
    <xf numFmtId="0" fontId="6" fillId="0" borderId="36" xfId="2" applyFill="1" applyBorder="1" applyAlignment="1">
      <alignment horizontal="center" vertical="center" wrapText="1"/>
      <protection locked="0"/>
    </xf>
    <xf numFmtId="0" fontId="6" fillId="0" borderId="56" xfId="2" applyFill="1" applyBorder="1" applyAlignment="1">
      <alignment horizontal="right" vertical="center" wrapText="1"/>
      <protection locked="0"/>
    </xf>
    <xf numFmtId="3" fontId="6" fillId="0" borderId="55" xfId="2" applyNumberFormat="1" applyFill="1" applyBorder="1" applyAlignment="1">
      <alignment horizontal="right" vertical="center" wrapText="1"/>
      <protection locked="0"/>
    </xf>
    <xf numFmtId="0" fontId="6" fillId="0" borderId="57" xfId="2" applyFill="1" applyBorder="1" applyAlignment="1">
      <alignment horizontal="right" vertical="center" wrapText="1"/>
      <protection locked="0"/>
    </xf>
    <xf numFmtId="0" fontId="6" fillId="0" borderId="61" xfId="2" applyFill="1" applyBorder="1" applyAlignment="1">
      <alignment horizontal="center" vertical="center" wrapText="1"/>
      <protection locked="0"/>
    </xf>
    <xf numFmtId="0" fontId="6" fillId="0" borderId="50" xfId="2" applyFill="1" applyBorder="1" applyAlignment="1">
      <alignment horizontal="right" vertical="center" wrapText="1"/>
      <protection locked="0"/>
    </xf>
    <xf numFmtId="0" fontId="6" fillId="0" borderId="42" xfId="2" applyFill="1" applyBorder="1" applyAlignment="1" applyProtection="1">
      <alignment horizontal="right" vertical="center" wrapText="1"/>
    </xf>
    <xf numFmtId="0" fontId="6" fillId="0" borderId="38" xfId="2" applyFill="1" applyBorder="1" applyAlignment="1">
      <alignment horizontal="right" vertical="center" wrapText="1"/>
      <protection locked="0"/>
    </xf>
    <xf numFmtId="166" fontId="6" fillId="3" borderId="45" xfId="2" applyNumberFormat="1" applyFill="1" applyBorder="1">
      <alignment horizontal="left" vertical="center" wrapText="1"/>
      <protection locked="0"/>
    </xf>
    <xf numFmtId="0" fontId="6" fillId="6" borderId="42" xfId="2" applyFill="1" applyBorder="1" applyAlignment="1" applyProtection="1">
      <alignment horizontal="right" vertical="center" wrapText="1"/>
    </xf>
    <xf numFmtId="0" fontId="6" fillId="3" borderId="43" xfId="2" applyFill="1" applyBorder="1" applyAlignment="1">
      <alignment horizontal="right" vertical="center" wrapText="1"/>
      <protection locked="0"/>
    </xf>
    <xf numFmtId="0" fontId="6" fillId="3" borderId="38" xfId="2" applyFill="1" applyBorder="1" applyAlignment="1">
      <alignment horizontal="right" vertical="center" wrapText="1"/>
      <protection locked="0"/>
    </xf>
    <xf numFmtId="166" fontId="6" fillId="3" borderId="27" xfId="2" applyNumberFormat="1" applyFill="1" applyBorder="1">
      <alignment horizontal="left" vertical="center" wrapText="1"/>
      <protection locked="0"/>
    </xf>
    <xf numFmtId="0" fontId="6" fillId="3" borderId="65" xfId="2" applyFill="1" applyBorder="1" applyAlignment="1">
      <alignment horizontal="right" vertical="center" wrapText="1"/>
      <protection locked="0"/>
    </xf>
    <xf numFmtId="8" fontId="6" fillId="3" borderId="57" xfId="2" applyNumberFormat="1" applyFill="1" applyBorder="1">
      <alignment horizontal="left" vertical="center" wrapText="1"/>
      <protection locked="0"/>
    </xf>
    <xf numFmtId="8" fontId="6" fillId="3" borderId="50" xfId="2" applyNumberFormat="1" applyFill="1" applyBorder="1">
      <alignment horizontal="left" vertical="center" wrapText="1"/>
      <protection locked="0"/>
    </xf>
    <xf numFmtId="49" fontId="0" fillId="0" borderId="0" xfId="0" applyNumberFormat="1"/>
    <xf numFmtId="49" fontId="0" fillId="0" borderId="0" xfId="0" applyNumberFormat="1" applyBorder="1"/>
    <xf numFmtId="0" fontId="1" fillId="0" borderId="22" xfId="6">
      <alignment horizontal="center" vertical="center"/>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69" xfId="0" applyFont="1" applyFill="1" applyBorder="1" applyAlignment="1">
      <alignment horizontal="center" vertical="center"/>
    </xf>
    <xf numFmtId="0" fontId="15" fillId="9" borderId="68"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4" xfId="0" applyFont="1" applyFill="1" applyBorder="1" applyAlignment="1">
      <alignment horizontal="center" vertical="center"/>
    </xf>
    <xf numFmtId="0" fontId="15" fillId="9" borderId="70" xfId="0" applyFont="1" applyFill="1" applyBorder="1" applyAlignment="1">
      <alignment horizontal="center" vertical="center"/>
    </xf>
    <xf numFmtId="0" fontId="15" fillId="9" borderId="45" xfId="0" applyFont="1" applyFill="1" applyBorder="1" applyAlignment="1">
      <alignment horizontal="center" vertical="center"/>
    </xf>
    <xf numFmtId="0" fontId="1" fillId="9" borderId="69"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0" borderId="22" xfId="6">
      <alignment horizontal="center" vertical="center"/>
    </xf>
    <xf numFmtId="0" fontId="5" fillId="6" borderId="31" xfId="7" applyBorder="1" applyProtection="1">
      <alignment vertical="center" wrapText="1"/>
    </xf>
    <xf numFmtId="0" fontId="5" fillId="6" borderId="32" xfId="7" applyBorder="1" applyProtection="1">
      <alignment vertical="center" wrapText="1"/>
    </xf>
    <xf numFmtId="0" fontId="6" fillId="3" borderId="24" xfId="0" applyFont="1" applyFill="1" applyBorder="1" applyAlignment="1" applyProtection="1">
      <alignment horizontal="center" vertical="center" wrapText="1"/>
      <protection locked="0"/>
    </xf>
    <xf numFmtId="0" fontId="0" fillId="0" borderId="0" xfId="0"/>
    <xf numFmtId="0" fontId="0" fillId="0" borderId="25" xfId="0" applyBorder="1"/>
    <xf numFmtId="0" fontId="5" fillId="6" borderId="36" xfId="8">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5" fillId="6" borderId="33" xfId="7" applyBorder="1" applyProtection="1">
      <alignment vertical="center" wrapText="1"/>
    </xf>
    <xf numFmtId="0" fontId="5" fillId="6" borderId="15" xfId="7" applyBorder="1" applyProtection="1">
      <alignment vertical="center" wrapText="1"/>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68" xfId="8" applyBorder="1">
      <alignment vertical="center" wrapText="1"/>
    </xf>
    <xf numFmtId="0" fontId="5" fillId="6" borderId="32" xfId="7" applyBorder="1" applyAlignment="1" applyProtection="1">
      <alignment horizontal="center" vertical="center" wrapText="1"/>
    </xf>
    <xf numFmtId="0" fontId="5" fillId="6" borderId="15" xfId="7" applyBorder="1" applyAlignment="1" applyProtection="1">
      <alignment horizontal="center" vertical="center" wrapText="1"/>
    </xf>
    <xf numFmtId="0" fontId="5" fillId="6" borderId="33" xfId="7" applyBorder="1" applyAlignment="1" applyProtection="1">
      <alignment horizontal="center" vertical="center" wrapText="1"/>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5" fillId="6" borderId="1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5" fillId="6" borderId="37" xfId="8" applyBorder="1" applyProtection="1">
      <alignment vertical="center" wrapText="1"/>
    </xf>
    <xf numFmtId="0" fontId="5" fillId="6" borderId="68" xfId="8" applyBorder="1" applyProtection="1">
      <alignment vertical="center" wrapText="1"/>
    </xf>
    <xf numFmtId="6" fontId="6" fillId="3" borderId="71" xfId="2" applyNumberFormat="1" applyFill="1" applyBorder="1" applyAlignment="1">
      <alignment horizontal="left" vertical="center" wrapText="1"/>
      <protection locked="0"/>
    </xf>
    <xf numFmtId="6" fontId="6" fillId="3" borderId="43" xfId="2" applyNumberFormat="1" applyFill="1" applyBorder="1" applyAlignment="1">
      <alignment horizontal="left" vertical="center" wrapText="1"/>
      <protection locked="0"/>
    </xf>
    <xf numFmtId="0" fontId="6" fillId="3" borderId="36" xfId="2" applyFill="1" applyBorder="1" applyAlignment="1">
      <alignment horizontal="left" vertical="center" wrapText="1"/>
      <protection locked="0"/>
    </xf>
    <xf numFmtId="0" fontId="6" fillId="3" borderId="35" xfId="2" applyFill="1" applyBorder="1" applyAlignment="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0" fontId="6" fillId="3" borderId="24" xfId="10" applyFont="1" applyFill="1" applyBorder="1" applyAlignment="1" applyProtection="1">
      <alignment horizontal="center" vertical="center" wrapText="1"/>
      <protection locked="0"/>
    </xf>
    <xf numFmtId="0" fontId="26" fillId="0" borderId="0" xfId="10"/>
    <xf numFmtId="0" fontId="26" fillId="0" borderId="25" xfId="10" applyBorder="1"/>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6" xfId="4" applyFont="1" applyBorder="1" applyAlignment="1">
      <alignment horizontal="center" vertical="center" wrapText="1"/>
    </xf>
    <xf numFmtId="0" fontId="9" fillId="7" borderId="53"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1"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4"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49" xfId="5" applyBorder="1" applyAlignment="1">
      <alignment horizontal="center" vertical="center" wrapText="1"/>
    </xf>
    <xf numFmtId="0" fontId="0" fillId="0" borderId="52"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7" xfId="0" applyFont="1" applyFill="1" applyBorder="1" applyAlignment="1" applyProtection="1">
      <alignment horizontal="center" wrapText="1"/>
      <protection hidden="1"/>
    </xf>
    <xf numFmtId="49" fontId="2" fillId="5" borderId="4" xfId="0" applyNumberFormat="1" applyFont="1" applyFill="1" applyBorder="1" applyAlignment="1">
      <alignment horizontal="center"/>
    </xf>
    <xf numFmtId="49" fontId="2" fillId="5" borderId="5" xfId="0" applyNumberFormat="1"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0" xfId="0" applyBorder="1"/>
    <xf numFmtId="0" fontId="0" fillId="0" borderId="11" xfId="0" applyBorder="1"/>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7"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7"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vertical="center"/>
    </xf>
    <xf numFmtId="49" fontId="1" fillId="6" borderId="30" xfId="6" applyNumberFormat="1" applyFill="1" applyBorder="1" applyProtection="1">
      <alignment horizontal="center" vertical="center"/>
    </xf>
    <xf numFmtId="49" fontId="1" fillId="6" borderId="34" xfId="6" applyNumberFormat="1" applyFill="1" applyBorder="1" applyProtection="1">
      <alignment horizontal="center" vertical="center"/>
    </xf>
    <xf numFmtId="49" fontId="1" fillId="6" borderId="39" xfId="6" applyNumberFormat="1" applyFill="1" applyBorder="1" applyProtection="1">
      <alignment horizontal="center" vertical="center"/>
    </xf>
  </cellXfs>
  <cellStyles count="11">
    <cellStyle name="Currency" xfId="9" builtinId="4"/>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Normal" xfId="0" builtinId="0"/>
    <cellStyle name="Normal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C21" sqref="C21:M21"/>
    </sheetView>
  </sheetViews>
  <sheetFormatPr defaultRowHeight="15"/>
  <sheetData>
    <row r="1" spans="1:13">
      <c r="A1" s="180" t="s">
        <v>64</v>
      </c>
      <c r="B1" s="181"/>
      <c r="C1" s="181"/>
      <c r="D1" s="181"/>
      <c r="E1" s="181"/>
      <c r="F1" s="181"/>
      <c r="G1" s="181"/>
      <c r="H1" s="181"/>
      <c r="I1" s="181"/>
      <c r="J1" s="181"/>
      <c r="K1" s="181"/>
      <c r="L1" s="181"/>
      <c r="M1" s="182"/>
    </row>
    <row r="2" spans="1:13">
      <c r="A2" s="183"/>
      <c r="B2" s="184"/>
      <c r="C2" s="184"/>
      <c r="D2" s="184"/>
      <c r="E2" s="184"/>
      <c r="F2" s="184"/>
      <c r="G2" s="184"/>
      <c r="H2" s="184"/>
      <c r="I2" s="184"/>
      <c r="J2" s="184"/>
      <c r="K2" s="184"/>
      <c r="L2" s="184"/>
      <c r="M2" s="185"/>
    </row>
    <row r="3" spans="1:13">
      <c r="A3" s="186"/>
      <c r="B3" s="187"/>
      <c r="C3" s="187"/>
      <c r="D3" s="187"/>
      <c r="E3" s="187"/>
      <c r="F3" s="187"/>
      <c r="G3" s="187"/>
      <c r="H3" s="187"/>
      <c r="I3" s="187"/>
      <c r="J3" s="187"/>
      <c r="K3" s="187"/>
      <c r="L3" s="187"/>
      <c r="M3" s="188"/>
    </row>
    <row r="4" spans="1:13">
      <c r="A4" s="189" t="s">
        <v>65</v>
      </c>
      <c r="B4" s="189"/>
      <c r="C4" s="189"/>
      <c r="D4" s="189"/>
      <c r="E4" s="189"/>
      <c r="F4" s="189"/>
      <c r="G4" s="189"/>
      <c r="H4" s="189"/>
      <c r="I4" s="189"/>
      <c r="J4" s="189"/>
      <c r="K4" s="189"/>
      <c r="L4" s="189"/>
      <c r="M4" s="189"/>
    </row>
    <row r="5" spans="1:13">
      <c r="A5" s="67"/>
      <c r="B5" s="67"/>
      <c r="C5" s="67"/>
      <c r="D5" s="67"/>
      <c r="E5" s="67"/>
      <c r="F5" s="67"/>
      <c r="G5" s="67"/>
      <c r="H5" s="67"/>
      <c r="I5" s="67"/>
      <c r="J5" s="67"/>
      <c r="K5" s="67"/>
      <c r="L5" s="67"/>
      <c r="M5" s="67"/>
    </row>
    <row r="6" spans="1:13">
      <c r="A6" s="190" t="s">
        <v>66</v>
      </c>
      <c r="B6" s="190"/>
      <c r="C6" s="190"/>
      <c r="D6" s="190"/>
      <c r="E6" s="190"/>
      <c r="F6" s="190"/>
      <c r="G6" s="190"/>
      <c r="H6" s="190"/>
      <c r="I6" s="190"/>
      <c r="J6" s="190"/>
      <c r="K6" s="190"/>
      <c r="L6" s="190"/>
      <c r="M6" s="190"/>
    </row>
    <row r="7" spans="1:13">
      <c r="A7" s="67"/>
      <c r="B7" s="67"/>
      <c r="C7" s="67"/>
      <c r="D7" s="67"/>
      <c r="E7" s="67"/>
      <c r="F7" s="67"/>
      <c r="G7" s="67"/>
      <c r="H7" s="67"/>
      <c r="I7" s="67"/>
      <c r="J7" s="67"/>
      <c r="K7" s="67"/>
      <c r="L7" s="67"/>
      <c r="M7" s="67"/>
    </row>
    <row r="8" spans="1:13">
      <c r="A8" s="191" t="s">
        <v>67</v>
      </c>
      <c r="B8" s="191"/>
      <c r="C8" s="191"/>
      <c r="D8" s="191"/>
      <c r="E8" s="191"/>
      <c r="F8" s="191"/>
      <c r="G8" s="191"/>
      <c r="H8" s="191"/>
      <c r="I8" s="191"/>
      <c r="J8" s="191"/>
      <c r="K8" s="191"/>
      <c r="L8" s="191"/>
      <c r="M8" s="191"/>
    </row>
    <row r="9" spans="1:13">
      <c r="A9" s="67"/>
      <c r="B9" s="67"/>
      <c r="C9" s="67"/>
      <c r="D9" s="67"/>
      <c r="E9" s="67"/>
      <c r="F9" s="67"/>
      <c r="G9" s="67"/>
      <c r="H9" s="67"/>
      <c r="I9" s="67"/>
      <c r="J9" s="67"/>
      <c r="K9" s="67"/>
      <c r="L9" s="67"/>
      <c r="M9" s="67"/>
    </row>
    <row r="10" spans="1:13" ht="15.75">
      <c r="A10" s="75" t="s">
        <v>68</v>
      </c>
      <c r="B10" s="67"/>
      <c r="C10" s="67"/>
      <c r="D10" s="67"/>
      <c r="E10" s="67"/>
      <c r="F10" s="67"/>
      <c r="G10" s="67"/>
      <c r="H10" s="67"/>
      <c r="I10" s="67"/>
      <c r="J10" s="67"/>
      <c r="K10" s="67"/>
      <c r="L10" s="67"/>
      <c r="M10" s="67"/>
    </row>
    <row r="11" spans="1:13">
      <c r="A11" s="76"/>
      <c r="B11" s="67"/>
      <c r="C11" s="67"/>
      <c r="D11" s="67"/>
      <c r="E11" s="67"/>
      <c r="F11" s="67"/>
      <c r="G11" s="67"/>
      <c r="H11" s="67"/>
      <c r="I11" s="67"/>
      <c r="J11" s="67"/>
      <c r="K11" s="67"/>
      <c r="L11" s="67"/>
      <c r="M11" s="67"/>
    </row>
    <row r="12" spans="1:13">
      <c r="A12" s="66" t="s">
        <v>69</v>
      </c>
      <c r="B12" s="76"/>
      <c r="C12" s="76"/>
      <c r="D12" s="76"/>
      <c r="E12" s="76"/>
      <c r="F12" s="76"/>
      <c r="G12" s="76"/>
      <c r="H12" s="76"/>
      <c r="I12" s="76"/>
      <c r="J12" s="76"/>
      <c r="K12" s="76"/>
      <c r="L12" s="76"/>
      <c r="M12" s="76"/>
    </row>
    <row r="13" spans="1:13">
      <c r="A13" s="69"/>
      <c r="B13" s="173" t="s">
        <v>70</v>
      </c>
      <c r="C13" s="174"/>
      <c r="D13" s="174"/>
      <c r="E13" s="174"/>
      <c r="F13" s="174"/>
      <c r="G13" s="174"/>
      <c r="H13" s="174"/>
      <c r="I13" s="174"/>
      <c r="J13" s="174"/>
      <c r="K13" s="174"/>
      <c r="L13" s="174"/>
      <c r="M13" s="174"/>
    </row>
    <row r="14" spans="1:13">
      <c r="A14" s="69"/>
      <c r="B14" s="69" t="s">
        <v>52</v>
      </c>
      <c r="C14" s="173" t="s">
        <v>71</v>
      </c>
      <c r="D14" s="173"/>
      <c r="E14" s="173"/>
      <c r="F14" s="173"/>
      <c r="G14" s="173"/>
      <c r="H14" s="173"/>
      <c r="I14" s="173"/>
      <c r="J14" s="173"/>
      <c r="K14" s="173"/>
      <c r="L14" s="173"/>
      <c r="M14" s="173"/>
    </row>
    <row r="15" spans="1:13">
      <c r="A15" s="77"/>
      <c r="B15" s="69" t="s">
        <v>52</v>
      </c>
      <c r="C15" s="173" t="s">
        <v>72</v>
      </c>
      <c r="D15" s="173"/>
      <c r="E15" s="173"/>
      <c r="F15" s="173"/>
      <c r="G15" s="173"/>
      <c r="H15" s="173"/>
      <c r="I15" s="173"/>
      <c r="J15" s="173"/>
      <c r="K15" s="173"/>
      <c r="L15" s="173"/>
      <c r="M15" s="173"/>
    </row>
    <row r="16" spans="1:13">
      <c r="A16" s="77"/>
      <c r="B16" s="69" t="s">
        <v>52</v>
      </c>
      <c r="C16" s="173" t="s">
        <v>73</v>
      </c>
      <c r="D16" s="173"/>
      <c r="E16" s="173"/>
      <c r="F16" s="173"/>
      <c r="G16" s="173"/>
      <c r="H16" s="173"/>
      <c r="I16" s="173"/>
      <c r="J16" s="173"/>
      <c r="K16" s="173"/>
      <c r="L16" s="173"/>
      <c r="M16" s="173"/>
    </row>
    <row r="17" spans="1:13">
      <c r="A17" s="66" t="s">
        <v>74</v>
      </c>
      <c r="B17" s="67"/>
      <c r="C17" s="67"/>
      <c r="D17" s="67"/>
      <c r="E17" s="67"/>
      <c r="F17" s="67"/>
      <c r="G17" s="67"/>
      <c r="H17" s="67"/>
      <c r="I17" s="67"/>
      <c r="J17" s="67"/>
      <c r="K17" s="67"/>
      <c r="L17" s="67"/>
      <c r="M17" s="67"/>
    </row>
    <row r="18" spans="1:13">
      <c r="A18" s="69"/>
      <c r="B18" s="177" t="s">
        <v>75</v>
      </c>
      <c r="C18" s="178"/>
      <c r="D18" s="178"/>
      <c r="E18" s="178"/>
      <c r="F18" s="178"/>
      <c r="G18" s="178"/>
      <c r="H18" s="178"/>
      <c r="I18" s="178"/>
      <c r="J18" s="178"/>
      <c r="K18" s="178"/>
      <c r="L18" s="178"/>
      <c r="M18" s="178"/>
    </row>
    <row r="19" spans="1:13">
      <c r="A19" s="77"/>
      <c r="B19" s="69" t="s">
        <v>52</v>
      </c>
      <c r="C19" s="173" t="s">
        <v>76</v>
      </c>
      <c r="D19" s="173"/>
      <c r="E19" s="173"/>
      <c r="F19" s="173"/>
      <c r="G19" s="173"/>
      <c r="H19" s="173"/>
      <c r="I19" s="173"/>
      <c r="J19" s="173"/>
      <c r="K19" s="173"/>
      <c r="L19" s="173"/>
      <c r="M19" s="173"/>
    </row>
    <row r="20" spans="1:13">
      <c r="A20" s="77"/>
      <c r="B20" s="69" t="s">
        <v>52</v>
      </c>
      <c r="C20" s="173" t="s">
        <v>77</v>
      </c>
      <c r="D20" s="174"/>
      <c r="E20" s="174"/>
      <c r="F20" s="174"/>
      <c r="G20" s="174"/>
      <c r="H20" s="174"/>
      <c r="I20" s="174"/>
      <c r="J20" s="174"/>
      <c r="K20" s="174"/>
      <c r="L20" s="174"/>
      <c r="M20" s="174"/>
    </row>
    <row r="21" spans="1:13">
      <c r="A21" s="77"/>
      <c r="B21" s="69" t="s">
        <v>52</v>
      </c>
      <c r="C21" s="173" t="s">
        <v>78</v>
      </c>
      <c r="D21" s="174"/>
      <c r="E21" s="174"/>
      <c r="F21" s="174"/>
      <c r="G21" s="174"/>
      <c r="H21" s="174"/>
      <c r="I21" s="174"/>
      <c r="J21" s="174"/>
      <c r="K21" s="174"/>
      <c r="L21" s="174"/>
      <c r="M21" s="174"/>
    </row>
    <row r="22" spans="1:13">
      <c r="A22" s="66" t="s">
        <v>79</v>
      </c>
      <c r="B22" s="69"/>
      <c r="C22" s="73"/>
      <c r="D22" s="73"/>
      <c r="E22" s="73"/>
      <c r="F22" s="73"/>
      <c r="G22" s="73"/>
      <c r="H22" s="73"/>
      <c r="I22" s="73"/>
      <c r="J22" s="73"/>
      <c r="K22" s="73"/>
      <c r="L22" s="73"/>
      <c r="M22" s="73"/>
    </row>
    <row r="23" spans="1:13">
      <c r="A23" s="69"/>
      <c r="B23" s="177" t="s">
        <v>80</v>
      </c>
      <c r="C23" s="178"/>
      <c r="D23" s="178"/>
      <c r="E23" s="178"/>
      <c r="F23" s="178"/>
      <c r="G23" s="178"/>
      <c r="H23" s="178"/>
      <c r="I23" s="178"/>
      <c r="J23" s="178"/>
      <c r="K23" s="178"/>
      <c r="L23" s="178"/>
      <c r="M23" s="178"/>
    </row>
    <row r="24" spans="1:13">
      <c r="A24" s="69"/>
      <c r="B24" s="78" t="s">
        <v>81</v>
      </c>
      <c r="C24" s="78"/>
      <c r="D24" s="78"/>
      <c r="E24" s="78"/>
      <c r="F24" s="78"/>
      <c r="G24" s="78"/>
      <c r="H24" s="78"/>
      <c r="I24" s="78"/>
      <c r="J24" s="78"/>
      <c r="K24" s="78"/>
      <c r="L24" s="78"/>
      <c r="M24" s="78"/>
    </row>
    <row r="25" spans="1:13">
      <c r="A25" s="69"/>
      <c r="B25" s="69" t="s">
        <v>52</v>
      </c>
      <c r="C25" s="179" t="s">
        <v>82</v>
      </c>
      <c r="D25" s="179"/>
      <c r="E25" s="179"/>
      <c r="F25" s="179"/>
      <c r="G25" s="179"/>
      <c r="H25" s="179"/>
      <c r="I25" s="179"/>
      <c r="J25" s="179"/>
      <c r="K25" s="179"/>
      <c r="L25" s="179"/>
      <c r="M25" s="179"/>
    </row>
    <row r="26" spans="1:13">
      <c r="A26" s="69"/>
      <c r="B26" s="69" t="s">
        <v>52</v>
      </c>
      <c r="C26" s="173" t="s">
        <v>78</v>
      </c>
      <c r="D26" s="174"/>
      <c r="E26" s="174"/>
      <c r="F26" s="174"/>
      <c r="G26" s="174"/>
      <c r="H26" s="174"/>
      <c r="I26" s="174"/>
      <c r="J26" s="174"/>
      <c r="K26" s="174"/>
      <c r="L26" s="174"/>
      <c r="M26" s="174"/>
    </row>
    <row r="27" spans="1:13">
      <c r="A27" s="69"/>
      <c r="B27" s="175" t="s">
        <v>83</v>
      </c>
      <c r="C27" s="175"/>
      <c r="D27" s="175"/>
      <c r="E27" s="175"/>
      <c r="F27" s="175"/>
      <c r="G27" s="175"/>
      <c r="H27" s="175"/>
      <c r="I27" s="175"/>
      <c r="J27" s="175"/>
      <c r="K27" s="175"/>
      <c r="L27" s="175"/>
      <c r="M27" s="175"/>
    </row>
    <row r="28" spans="1:13">
      <c r="A28" s="69"/>
      <c r="B28" s="69" t="s">
        <v>52</v>
      </c>
      <c r="C28" s="173" t="s">
        <v>84</v>
      </c>
      <c r="D28" s="174"/>
      <c r="E28" s="174"/>
      <c r="F28" s="174"/>
      <c r="G28" s="174"/>
      <c r="H28" s="174"/>
      <c r="I28" s="174"/>
      <c r="J28" s="174"/>
      <c r="K28" s="174"/>
      <c r="L28" s="174"/>
      <c r="M28" s="174"/>
    </row>
    <row r="29" spans="1:13">
      <c r="A29" s="69"/>
      <c r="B29" s="69" t="s">
        <v>52</v>
      </c>
      <c r="C29" s="173" t="s">
        <v>85</v>
      </c>
      <c r="D29" s="173"/>
      <c r="E29" s="173"/>
      <c r="F29" s="173"/>
      <c r="G29" s="173"/>
      <c r="H29" s="173"/>
      <c r="I29" s="173"/>
      <c r="J29" s="173"/>
      <c r="K29" s="173"/>
      <c r="L29" s="173"/>
      <c r="M29" s="173"/>
    </row>
    <row r="30" spans="1:13">
      <c r="A30" s="69"/>
      <c r="B30" s="69"/>
      <c r="C30" s="79" t="s">
        <v>52</v>
      </c>
      <c r="D30" s="173" t="s">
        <v>86</v>
      </c>
      <c r="E30" s="173"/>
      <c r="F30" s="173"/>
      <c r="G30" s="173"/>
      <c r="H30" s="173"/>
      <c r="I30" s="173"/>
      <c r="J30" s="173"/>
      <c r="K30" s="173"/>
      <c r="L30" s="173"/>
      <c r="M30" s="173"/>
    </row>
    <row r="31" spans="1:13">
      <c r="A31" s="69"/>
      <c r="B31" s="175" t="s">
        <v>87</v>
      </c>
      <c r="C31" s="175"/>
      <c r="D31" s="175"/>
      <c r="E31" s="175"/>
      <c r="F31" s="175"/>
      <c r="G31" s="175"/>
      <c r="H31" s="175"/>
      <c r="I31" s="175"/>
      <c r="J31" s="175"/>
      <c r="K31" s="175"/>
      <c r="L31" s="175"/>
      <c r="M31" s="175"/>
    </row>
    <row r="32" spans="1:13">
      <c r="A32" s="69"/>
      <c r="B32" s="69" t="s">
        <v>52</v>
      </c>
      <c r="C32" s="173" t="s">
        <v>88</v>
      </c>
      <c r="D32" s="174"/>
      <c r="E32" s="174"/>
      <c r="F32" s="174"/>
      <c r="G32" s="174"/>
      <c r="H32" s="174"/>
      <c r="I32" s="174"/>
      <c r="J32" s="174"/>
      <c r="K32" s="174"/>
      <c r="L32" s="174"/>
      <c r="M32" s="174"/>
    </row>
    <row r="33" spans="1:13">
      <c r="A33" s="69"/>
      <c r="B33" s="69" t="s">
        <v>52</v>
      </c>
      <c r="C33" s="173" t="s">
        <v>89</v>
      </c>
      <c r="D33" s="173"/>
      <c r="E33" s="173"/>
      <c r="F33" s="173"/>
      <c r="G33" s="173"/>
      <c r="H33" s="173"/>
      <c r="I33" s="173"/>
      <c r="J33" s="173"/>
      <c r="K33" s="173"/>
      <c r="L33" s="173"/>
      <c r="M33" s="173"/>
    </row>
    <row r="34" spans="1:13">
      <c r="A34" s="69"/>
      <c r="B34" s="175" t="s">
        <v>90</v>
      </c>
      <c r="C34" s="175"/>
      <c r="D34" s="175"/>
      <c r="E34" s="175"/>
      <c r="F34" s="175"/>
      <c r="G34" s="175"/>
      <c r="H34" s="175"/>
      <c r="I34" s="175"/>
      <c r="J34" s="175"/>
      <c r="K34" s="175"/>
      <c r="L34" s="175"/>
      <c r="M34" s="175"/>
    </row>
    <row r="35" spans="1:13">
      <c r="A35" s="69"/>
      <c r="B35" s="69" t="s">
        <v>52</v>
      </c>
      <c r="C35" s="173" t="s">
        <v>91</v>
      </c>
      <c r="D35" s="174"/>
      <c r="E35" s="174"/>
      <c r="F35" s="174"/>
      <c r="G35" s="174"/>
      <c r="H35" s="174"/>
      <c r="I35" s="174"/>
      <c r="J35" s="174"/>
      <c r="K35" s="174"/>
      <c r="L35" s="174"/>
      <c r="M35" s="174"/>
    </row>
    <row r="36" spans="1:13">
      <c r="A36" s="66" t="s">
        <v>92</v>
      </c>
      <c r="B36" s="69"/>
      <c r="C36" s="73"/>
      <c r="D36" s="73"/>
      <c r="E36" s="73"/>
      <c r="F36" s="73"/>
      <c r="G36" s="73"/>
      <c r="H36" s="73"/>
      <c r="I36" s="73"/>
      <c r="J36" s="73"/>
      <c r="K36" s="73"/>
      <c r="L36" s="73"/>
      <c r="M36" s="73"/>
    </row>
    <row r="37" spans="1:13">
      <c r="A37" s="69"/>
      <c r="B37" s="80" t="s">
        <v>93</v>
      </c>
      <c r="C37" s="81"/>
      <c r="D37" s="81"/>
      <c r="E37" s="81"/>
      <c r="F37" s="81"/>
      <c r="G37" s="81"/>
      <c r="H37" s="81"/>
      <c r="I37" s="81"/>
      <c r="J37" s="81"/>
      <c r="K37" s="81"/>
      <c r="L37" s="81"/>
      <c r="M37" s="81"/>
    </row>
    <row r="38" spans="1:13">
      <c r="A38" s="69"/>
      <c r="B38" s="69" t="s">
        <v>52</v>
      </c>
      <c r="C38" s="173" t="s">
        <v>94</v>
      </c>
      <c r="D38" s="173"/>
      <c r="E38" s="173"/>
      <c r="F38" s="173"/>
      <c r="G38" s="173"/>
      <c r="H38" s="173"/>
      <c r="I38" s="173"/>
      <c r="J38" s="173"/>
      <c r="K38" s="173"/>
      <c r="L38" s="173"/>
      <c r="M38" s="173"/>
    </row>
    <row r="39" spans="1:13">
      <c r="A39" s="69"/>
      <c r="B39" s="175" t="s">
        <v>95</v>
      </c>
      <c r="C39" s="175"/>
      <c r="D39" s="175"/>
      <c r="E39" s="175"/>
      <c r="F39" s="175"/>
      <c r="G39" s="175"/>
      <c r="H39" s="175"/>
      <c r="I39" s="175"/>
      <c r="J39" s="175"/>
      <c r="K39" s="175"/>
      <c r="L39" s="175"/>
      <c r="M39" s="175"/>
    </row>
    <row r="40" spans="1:13">
      <c r="A40" s="69"/>
      <c r="B40" s="79" t="s">
        <v>52</v>
      </c>
      <c r="C40" s="173" t="s">
        <v>96</v>
      </c>
      <c r="D40" s="174"/>
      <c r="E40" s="174"/>
      <c r="F40" s="174"/>
      <c r="G40" s="174"/>
      <c r="H40" s="174"/>
      <c r="I40" s="174"/>
      <c r="J40" s="174"/>
      <c r="K40" s="174"/>
      <c r="L40" s="174"/>
      <c r="M40" s="174"/>
    </row>
    <row r="41" spans="1:13">
      <c r="A41" s="66"/>
      <c r="B41" s="79"/>
      <c r="C41" s="73"/>
      <c r="D41" s="74"/>
      <c r="E41" s="74"/>
      <c r="F41" s="74"/>
      <c r="G41" s="74"/>
      <c r="H41" s="74"/>
      <c r="I41" s="74"/>
      <c r="J41" s="74"/>
      <c r="K41" s="74"/>
      <c r="L41" s="74"/>
      <c r="M41" s="74"/>
    </row>
    <row r="42" spans="1:13">
      <c r="A42" s="69"/>
      <c r="B42" s="173"/>
      <c r="C42" s="173"/>
      <c r="D42" s="173"/>
      <c r="E42" s="173"/>
      <c r="F42" s="173"/>
      <c r="G42" s="173"/>
      <c r="H42" s="173"/>
      <c r="I42" s="173"/>
      <c r="J42" s="173"/>
      <c r="K42" s="173"/>
      <c r="L42" s="173"/>
      <c r="M42" s="173"/>
    </row>
    <row r="43" spans="1:13">
      <c r="A43" s="66" t="s">
        <v>49</v>
      </c>
      <c r="B43" s="67"/>
      <c r="C43" s="67"/>
      <c r="D43" s="67"/>
      <c r="E43" s="67"/>
      <c r="F43" s="67"/>
      <c r="G43" s="67"/>
      <c r="H43" s="67"/>
      <c r="I43" s="67"/>
      <c r="J43" s="67"/>
      <c r="K43" s="67"/>
      <c r="L43" s="67"/>
      <c r="M43" s="67"/>
    </row>
    <row r="44" spans="1:13">
      <c r="A44" s="176" t="s">
        <v>50</v>
      </c>
      <c r="B44" s="176"/>
      <c r="C44" s="176"/>
      <c r="D44" s="176"/>
      <c r="E44" s="176"/>
      <c r="F44" s="176"/>
      <c r="G44" s="176"/>
      <c r="H44" s="176"/>
      <c r="I44" s="176"/>
      <c r="J44" s="176"/>
      <c r="K44" s="176"/>
      <c r="L44" s="176"/>
      <c r="M44" s="176"/>
    </row>
    <row r="45" spans="1:13">
      <c r="A45" s="67"/>
      <c r="B45" s="67"/>
      <c r="C45" s="67"/>
      <c r="D45" s="67"/>
      <c r="E45" s="67"/>
      <c r="F45" s="67"/>
      <c r="G45" s="67"/>
      <c r="H45" s="67"/>
      <c r="I45" s="67"/>
      <c r="J45" s="67"/>
      <c r="K45" s="67"/>
      <c r="L45" s="67"/>
      <c r="M45" s="67"/>
    </row>
    <row r="46" spans="1:13">
      <c r="A46" s="68" t="s">
        <v>51</v>
      </c>
      <c r="B46" s="67"/>
      <c r="C46" s="67"/>
      <c r="D46" s="67"/>
      <c r="E46" s="67"/>
      <c r="F46" s="67"/>
      <c r="G46" s="67"/>
      <c r="H46" s="67"/>
      <c r="I46" s="67"/>
      <c r="J46" s="67"/>
      <c r="K46" s="67"/>
      <c r="L46" s="67"/>
      <c r="M46" s="67"/>
    </row>
    <row r="47" spans="1:13">
      <c r="A47" s="69" t="s">
        <v>52</v>
      </c>
      <c r="B47" s="173" t="s">
        <v>53</v>
      </c>
      <c r="C47" s="174"/>
      <c r="D47" s="174"/>
      <c r="E47" s="174"/>
      <c r="F47" s="174"/>
      <c r="G47" s="174"/>
      <c r="H47" s="174"/>
      <c r="I47" s="174"/>
      <c r="J47" s="174"/>
      <c r="K47" s="174"/>
      <c r="L47" s="174"/>
      <c r="M47" s="174"/>
    </row>
    <row r="48" spans="1:13">
      <c r="A48" s="69" t="s">
        <v>52</v>
      </c>
      <c r="B48" s="173" t="s">
        <v>54</v>
      </c>
      <c r="C48" s="174"/>
      <c r="D48" s="174"/>
      <c r="E48" s="174"/>
      <c r="F48" s="174"/>
      <c r="G48" s="174"/>
      <c r="H48" s="174"/>
      <c r="I48" s="174"/>
      <c r="J48" s="174"/>
      <c r="K48" s="174"/>
      <c r="L48" s="174"/>
      <c r="M48" s="174"/>
    </row>
    <row r="49" spans="1:13">
      <c r="A49" s="69" t="s">
        <v>52</v>
      </c>
      <c r="B49" s="173" t="s">
        <v>55</v>
      </c>
      <c r="C49" s="174"/>
      <c r="D49" s="174"/>
      <c r="E49" s="174"/>
      <c r="F49" s="174"/>
      <c r="G49" s="174"/>
      <c r="H49" s="174"/>
      <c r="I49" s="174"/>
      <c r="J49" s="174"/>
      <c r="K49" s="174"/>
      <c r="L49" s="174"/>
      <c r="M49" s="174"/>
    </row>
    <row r="50" spans="1:13">
      <c r="A50" s="69" t="s">
        <v>52</v>
      </c>
      <c r="B50" s="173" t="s">
        <v>56</v>
      </c>
      <c r="C50" s="174"/>
      <c r="D50" s="174"/>
      <c r="E50" s="174"/>
      <c r="F50" s="174"/>
      <c r="G50" s="174"/>
      <c r="H50" s="174"/>
      <c r="I50" s="174"/>
      <c r="J50" s="174"/>
      <c r="K50" s="174"/>
      <c r="L50" s="174"/>
      <c r="M50" s="174"/>
    </row>
    <row r="51" spans="1:13">
      <c r="A51" s="69" t="s">
        <v>52</v>
      </c>
      <c r="B51" s="173" t="s">
        <v>57</v>
      </c>
      <c r="C51" s="174"/>
      <c r="D51" s="174"/>
      <c r="E51" s="174"/>
      <c r="F51" s="174"/>
      <c r="G51" s="174"/>
      <c r="H51" s="174"/>
      <c r="I51" s="174"/>
      <c r="J51" s="174"/>
      <c r="K51" s="174"/>
      <c r="L51" s="174"/>
      <c r="M51" s="174"/>
    </row>
    <row r="52" spans="1:13">
      <c r="A52" s="67"/>
      <c r="B52" s="67"/>
      <c r="C52" s="67"/>
      <c r="D52" s="67"/>
      <c r="E52" s="67"/>
      <c r="F52" s="67"/>
      <c r="G52" s="67"/>
      <c r="H52" s="67"/>
      <c r="I52" s="67"/>
      <c r="J52" s="67"/>
      <c r="K52" s="67"/>
      <c r="L52" s="67"/>
      <c r="M52" s="67"/>
    </row>
    <row r="53" spans="1:13">
      <c r="A53" s="68" t="s">
        <v>58</v>
      </c>
      <c r="B53" s="70"/>
      <c r="C53" s="70"/>
      <c r="D53" s="70"/>
      <c r="E53" s="70"/>
      <c r="F53" s="70"/>
      <c r="G53" s="70"/>
      <c r="H53" s="70"/>
      <c r="I53" s="70"/>
      <c r="J53" s="70"/>
      <c r="K53" s="70"/>
      <c r="L53" s="70"/>
      <c r="M53" s="70"/>
    </row>
    <row r="54" spans="1:13">
      <c r="A54" s="69" t="s">
        <v>52</v>
      </c>
      <c r="B54" s="173" t="s">
        <v>59</v>
      </c>
      <c r="C54" s="173"/>
      <c r="D54" s="173"/>
      <c r="E54" s="173"/>
      <c r="F54" s="173"/>
      <c r="G54" s="173"/>
      <c r="H54" s="173"/>
      <c r="I54" s="173"/>
      <c r="J54" s="173"/>
      <c r="K54" s="173"/>
      <c r="L54" s="173"/>
      <c r="M54" s="173"/>
    </row>
    <row r="55" spans="1:13">
      <c r="A55" s="69" t="s">
        <v>52</v>
      </c>
      <c r="B55" s="172" t="s">
        <v>60</v>
      </c>
      <c r="C55" s="172"/>
      <c r="D55" s="172"/>
      <c r="E55" s="172"/>
      <c r="F55" s="172"/>
      <c r="G55" s="172"/>
      <c r="H55" s="172"/>
      <c r="I55" s="172"/>
      <c r="J55" s="172"/>
      <c r="K55" s="172"/>
      <c r="L55" s="172"/>
      <c r="M55" s="172"/>
    </row>
    <row r="56" spans="1:13">
      <c r="A56" s="69" t="s">
        <v>52</v>
      </c>
      <c r="B56" s="172" t="s">
        <v>61</v>
      </c>
      <c r="C56" s="172"/>
      <c r="D56" s="172"/>
      <c r="E56" s="172"/>
      <c r="F56" s="172"/>
      <c r="G56" s="172"/>
      <c r="H56" s="172"/>
      <c r="I56" s="172"/>
      <c r="J56" s="172"/>
      <c r="K56" s="172"/>
      <c r="L56" s="172"/>
      <c r="M56" s="172"/>
    </row>
    <row r="57" spans="1:13">
      <c r="A57" s="69" t="s">
        <v>52</v>
      </c>
      <c r="B57" s="172" t="s">
        <v>62</v>
      </c>
      <c r="C57" s="172"/>
      <c r="D57" s="172"/>
      <c r="E57" s="172"/>
      <c r="F57" s="172"/>
      <c r="G57" s="172"/>
      <c r="H57" s="172"/>
      <c r="I57" s="172"/>
      <c r="J57" s="172"/>
      <c r="K57" s="172"/>
      <c r="L57" s="172"/>
      <c r="M57" s="172"/>
    </row>
    <row r="58" spans="1:13">
      <c r="A58" s="69" t="s">
        <v>52</v>
      </c>
      <c r="B58" s="172" t="s">
        <v>63</v>
      </c>
      <c r="C58" s="172"/>
      <c r="D58" s="172"/>
      <c r="E58" s="172"/>
      <c r="F58" s="172"/>
      <c r="G58" s="172"/>
      <c r="H58" s="172"/>
      <c r="I58" s="172"/>
      <c r="J58" s="172"/>
      <c r="K58" s="172"/>
      <c r="L58" s="172"/>
      <c r="M58" s="172"/>
    </row>
    <row r="59" spans="1:13">
      <c r="A59" s="67"/>
      <c r="B59" s="71"/>
      <c r="C59" s="67"/>
      <c r="D59" s="67"/>
      <c r="E59" s="67"/>
      <c r="F59" s="67"/>
      <c r="G59" s="67"/>
      <c r="H59" s="67"/>
      <c r="I59" s="67"/>
      <c r="J59" s="67"/>
      <c r="K59" s="67"/>
      <c r="L59" s="67"/>
      <c r="M59" s="67"/>
    </row>
    <row r="60" spans="1:13">
      <c r="A60" s="67"/>
      <c r="B60" s="71"/>
      <c r="C60" s="67"/>
      <c r="D60" s="67"/>
      <c r="E60" s="67"/>
      <c r="F60" s="67"/>
      <c r="G60" s="67"/>
      <c r="H60" s="67"/>
      <c r="I60" s="67"/>
      <c r="J60" s="67"/>
      <c r="K60" s="67"/>
      <c r="L60" s="67"/>
      <c r="M60" s="67"/>
    </row>
    <row r="61" spans="1:13">
      <c r="A61" s="67"/>
      <c r="B61" s="72"/>
      <c r="C61" s="67"/>
      <c r="D61" s="67"/>
      <c r="E61" s="67"/>
      <c r="F61" s="67"/>
      <c r="G61" s="67"/>
      <c r="H61" s="67"/>
      <c r="I61" s="67"/>
      <c r="J61" s="67"/>
      <c r="K61" s="67"/>
      <c r="L61" s="67"/>
      <c r="M61" s="67"/>
    </row>
    <row r="62" spans="1:13">
      <c r="A62" s="67"/>
      <c r="B62" s="67"/>
      <c r="C62" s="67"/>
      <c r="D62" s="67"/>
      <c r="E62" s="67"/>
      <c r="F62" s="67"/>
      <c r="G62" s="67"/>
      <c r="H62" s="67"/>
      <c r="I62" s="67"/>
      <c r="J62" s="67"/>
      <c r="K62" s="67"/>
      <c r="L62" s="67"/>
      <c r="M62" s="67"/>
    </row>
    <row r="63" spans="1:13">
      <c r="A63" s="67"/>
      <c r="B63" s="67"/>
      <c r="C63" s="67"/>
      <c r="D63" s="67"/>
      <c r="E63" s="67"/>
      <c r="F63" s="67"/>
      <c r="G63" s="67"/>
      <c r="H63" s="67"/>
      <c r="I63" s="67"/>
      <c r="J63" s="67"/>
      <c r="K63" s="67"/>
      <c r="L63" s="67"/>
      <c r="M63" s="67"/>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9"/>
  <sheetViews>
    <sheetView tabSelected="1" topLeftCell="A2" workbookViewId="0">
      <selection activeCell="F405" sqref="F405"/>
    </sheetView>
  </sheetViews>
  <sheetFormatPr defaultRowHeight="15"/>
  <cols>
    <col min="1" max="1" width="3.7109375" style="169"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customWidth="1"/>
    <col min="14" max="14" width="3.7109375" customWidth="1"/>
    <col min="15" max="15" width="9.140625" customWidth="1"/>
    <col min="16" max="16" width="19.85546875" customWidth="1"/>
    <col min="17" max="17" width="11.28515625" customWidth="1"/>
  </cols>
  <sheetData>
    <row r="1" spans="1:14" hidden="1"/>
    <row r="2" spans="1:14" ht="14.25" customHeight="1">
      <c r="J2" s="251" t="s">
        <v>0</v>
      </c>
      <c r="K2" s="252"/>
      <c r="L2" s="252"/>
      <c r="M2" s="252"/>
    </row>
    <row r="3" spans="1:14">
      <c r="J3" s="252"/>
      <c r="K3" s="252"/>
      <c r="L3" s="252"/>
      <c r="M3" s="252"/>
    </row>
    <row r="4" spans="1:14" ht="15.75" thickBot="1">
      <c r="A4" s="170"/>
      <c r="B4" s="1"/>
      <c r="C4" s="1"/>
      <c r="D4" s="1"/>
      <c r="E4" s="1"/>
      <c r="F4" s="1"/>
      <c r="G4" s="1"/>
      <c r="H4" s="1"/>
      <c r="I4" s="1"/>
      <c r="J4" s="253"/>
      <c r="K4" s="253"/>
      <c r="L4" s="253"/>
      <c r="M4" s="253"/>
    </row>
    <row r="5" spans="1:14" ht="30" customHeight="1" thickTop="1" thickBot="1">
      <c r="A5" s="254" t="s">
        <v>47</v>
      </c>
      <c r="B5" s="255"/>
      <c r="C5" s="255"/>
      <c r="D5" s="255"/>
      <c r="E5" s="255"/>
      <c r="F5" s="255"/>
      <c r="G5" s="255"/>
      <c r="H5" s="255"/>
      <c r="I5" s="255"/>
      <c r="J5" s="255"/>
      <c r="K5" s="255"/>
      <c r="L5" s="255"/>
      <c r="M5" s="256"/>
      <c r="N5" s="58"/>
    </row>
    <row r="6" spans="1:14">
      <c r="A6" s="257" t="s">
        <v>1</v>
      </c>
      <c r="B6" s="259" t="s">
        <v>2</v>
      </c>
      <c r="C6" s="260"/>
      <c r="D6" s="260"/>
      <c r="E6" s="260"/>
      <c r="F6" s="260"/>
      <c r="G6" s="260"/>
      <c r="H6" s="260"/>
      <c r="I6" s="260"/>
      <c r="J6" s="261"/>
      <c r="K6" s="2" t="s">
        <v>3</v>
      </c>
      <c r="L6" s="2" t="s">
        <v>4</v>
      </c>
      <c r="M6" s="36" t="s">
        <v>5</v>
      </c>
      <c r="N6" s="58"/>
    </row>
    <row r="7" spans="1:14" ht="15.75" thickBot="1">
      <c r="A7" s="257"/>
      <c r="B7" s="262"/>
      <c r="C7" s="263"/>
      <c r="D7" s="263"/>
      <c r="E7" s="263"/>
      <c r="F7" s="263"/>
      <c r="G7" s="263"/>
      <c r="H7" s="263"/>
      <c r="I7" s="263"/>
      <c r="J7" s="264"/>
      <c r="K7" s="3"/>
      <c r="L7" s="4"/>
      <c r="M7" s="5">
        <v>2022</v>
      </c>
      <c r="N7" s="64"/>
    </row>
    <row r="8" spans="1:14" ht="27.75" customHeight="1" thickTop="1" thickBot="1">
      <c r="A8" s="257"/>
      <c r="B8" s="295" t="s">
        <v>6</v>
      </c>
      <c r="C8" s="296"/>
      <c r="D8" s="296"/>
      <c r="E8" s="296"/>
      <c r="F8" s="296"/>
      <c r="G8" s="296"/>
      <c r="H8" s="296"/>
      <c r="I8" s="296"/>
      <c r="J8" s="296"/>
      <c r="K8" s="296"/>
      <c r="L8" s="296"/>
      <c r="M8" s="297"/>
      <c r="N8" s="65"/>
    </row>
    <row r="9" spans="1:14" ht="18">
      <c r="A9" s="257"/>
      <c r="B9" s="265" t="s">
        <v>46</v>
      </c>
      <c r="C9" s="266"/>
      <c r="D9" s="266"/>
      <c r="E9" s="266"/>
      <c r="F9" s="267"/>
      <c r="G9" s="298" t="s">
        <v>48</v>
      </c>
      <c r="H9" s="273" t="str">
        <f>"REPORTING PERIOD: "&amp;Q277</f>
        <v>REPORTING PERIOD: OCTOBER 1, 2021 -MARCH 31, 2022</v>
      </c>
      <c r="I9" s="301"/>
      <c r="J9" s="275" t="str">
        <f>"REPORTING PERIOD: "&amp;Q278</f>
        <v>REPORTING PERIOD: APRIL 1 - SEPTEMBER 30, 2022</v>
      </c>
      <c r="K9" s="236"/>
      <c r="L9" s="241" t="s">
        <v>17</v>
      </c>
      <c r="M9" s="242"/>
      <c r="N9" s="58"/>
    </row>
    <row r="10" spans="1:14" ht="15.75">
      <c r="A10" s="257"/>
      <c r="B10" s="268" t="s">
        <v>7</v>
      </c>
      <c r="C10" s="269"/>
      <c r="D10" s="269"/>
      <c r="E10" s="269"/>
      <c r="F10" s="270"/>
      <c r="G10" s="299"/>
      <c r="H10" s="274"/>
      <c r="I10" s="302"/>
      <c r="J10" s="276"/>
      <c r="K10" s="237"/>
      <c r="L10" s="243"/>
      <c r="M10" s="244"/>
      <c r="N10" s="58"/>
    </row>
    <row r="11" spans="1:14" ht="39.75" thickBot="1">
      <c r="A11" s="257"/>
      <c r="B11" s="6" t="s">
        <v>8</v>
      </c>
      <c r="C11" s="7" t="s">
        <v>9</v>
      </c>
      <c r="D11" s="271" t="s">
        <v>44</v>
      </c>
      <c r="E11" s="271"/>
      <c r="F11" s="272"/>
      <c r="G11" s="300"/>
      <c r="H11" s="274"/>
      <c r="I11" s="303"/>
      <c r="J11" s="277"/>
      <c r="K11" s="238"/>
      <c r="L11" s="245"/>
      <c r="M11" s="246"/>
      <c r="N11" s="58"/>
    </row>
    <row r="12" spans="1:14" ht="15.75" thickTop="1">
      <c r="A12" s="257"/>
      <c r="B12" s="278" t="s">
        <v>10</v>
      </c>
      <c r="C12" s="280" t="s">
        <v>11</v>
      </c>
      <c r="D12" s="282" t="s">
        <v>12</v>
      </c>
      <c r="E12" s="284" t="s">
        <v>13</v>
      </c>
      <c r="F12" s="285"/>
      <c r="G12" s="288" t="s">
        <v>14</v>
      </c>
      <c r="H12" s="289"/>
      <c r="I12" s="290"/>
      <c r="J12" s="280" t="s">
        <v>15</v>
      </c>
      <c r="K12" s="239" t="s">
        <v>16</v>
      </c>
      <c r="L12" s="247" t="s">
        <v>18</v>
      </c>
      <c r="M12" s="249" t="s">
        <v>19</v>
      </c>
      <c r="N12" s="58"/>
    </row>
    <row r="13" spans="1:14" ht="33.75" customHeight="1" thickBot="1">
      <c r="A13" s="258"/>
      <c r="B13" s="279"/>
      <c r="C13" s="281"/>
      <c r="D13" s="283"/>
      <c r="E13" s="286"/>
      <c r="F13" s="287"/>
      <c r="G13" s="291"/>
      <c r="H13" s="292"/>
      <c r="I13" s="293"/>
      <c r="J13" s="294"/>
      <c r="K13" s="240"/>
      <c r="L13" s="248"/>
      <c r="M13" s="250"/>
      <c r="N13" s="58"/>
    </row>
    <row r="14" spans="1:14" ht="24" thickTop="1" thickBot="1">
      <c r="A14" s="304" t="s">
        <v>20</v>
      </c>
      <c r="B14" s="56" t="s">
        <v>21</v>
      </c>
      <c r="C14" s="56" t="s">
        <v>22</v>
      </c>
      <c r="D14" s="56" t="s">
        <v>23</v>
      </c>
      <c r="E14" s="217" t="s">
        <v>24</v>
      </c>
      <c r="F14" s="217"/>
      <c r="G14" s="193" t="s">
        <v>14</v>
      </c>
      <c r="H14" s="194"/>
      <c r="I14" s="8"/>
      <c r="J14" s="39"/>
      <c r="K14" s="39"/>
      <c r="L14" s="39"/>
      <c r="M14" s="38"/>
      <c r="N14" s="58"/>
    </row>
    <row r="15" spans="1:14" ht="23.25" thickBot="1">
      <c r="A15" s="305"/>
      <c r="B15" s="9" t="s">
        <v>25</v>
      </c>
      <c r="C15" s="9" t="s">
        <v>26</v>
      </c>
      <c r="D15" s="10">
        <v>40766</v>
      </c>
      <c r="E15" s="11"/>
      <c r="F15" s="12" t="s">
        <v>27</v>
      </c>
      <c r="G15" s="218" t="s">
        <v>28</v>
      </c>
      <c r="H15" s="219"/>
      <c r="I15" s="220"/>
      <c r="J15" s="13" t="s">
        <v>29</v>
      </c>
      <c r="K15" s="14"/>
      <c r="L15" s="15" t="s">
        <v>30</v>
      </c>
      <c r="M15" s="43">
        <v>280</v>
      </c>
      <c r="N15" s="58"/>
    </row>
    <row r="16" spans="1:14" ht="23.25" thickBot="1">
      <c r="A16" s="305"/>
      <c r="B16" s="57" t="s">
        <v>31</v>
      </c>
      <c r="C16" s="57" t="s">
        <v>32</v>
      </c>
      <c r="D16" s="57" t="s">
        <v>33</v>
      </c>
      <c r="E16" s="221" t="s">
        <v>34</v>
      </c>
      <c r="F16" s="221"/>
      <c r="G16" s="222"/>
      <c r="H16" s="223"/>
      <c r="I16" s="224"/>
      <c r="J16" s="16" t="s">
        <v>35</v>
      </c>
      <c r="K16" s="15" t="s">
        <v>30</v>
      </c>
      <c r="L16" s="17"/>
      <c r="M16" s="44">
        <v>825</v>
      </c>
      <c r="N16" s="58"/>
    </row>
    <row r="17" spans="1:17" ht="15.75" thickBot="1">
      <c r="A17" s="306"/>
      <c r="B17" s="18" t="s">
        <v>36</v>
      </c>
      <c r="C17" s="18" t="s">
        <v>37</v>
      </c>
      <c r="D17" s="10">
        <v>40767</v>
      </c>
      <c r="E17" s="19" t="s">
        <v>38</v>
      </c>
      <c r="F17" s="12" t="s">
        <v>39</v>
      </c>
      <c r="G17" s="202"/>
      <c r="H17" s="203"/>
      <c r="I17" s="204"/>
      <c r="J17" s="20" t="s">
        <v>40</v>
      </c>
      <c r="K17" s="21"/>
      <c r="L17" s="21" t="s">
        <v>30</v>
      </c>
      <c r="M17" s="37">
        <v>120</v>
      </c>
      <c r="N17" s="58"/>
    </row>
    <row r="18" spans="1:17" s="83" customFormat="1" ht="24" thickTop="1" thickBot="1">
      <c r="A18" s="192" t="s">
        <v>590</v>
      </c>
      <c r="B18" s="82" t="s">
        <v>21</v>
      </c>
      <c r="C18" s="82" t="s">
        <v>22</v>
      </c>
      <c r="D18" s="82" t="s">
        <v>23</v>
      </c>
      <c r="E18" s="193" t="s">
        <v>24</v>
      </c>
      <c r="F18" s="193"/>
      <c r="G18" s="211" t="s">
        <v>14</v>
      </c>
      <c r="H18" s="212"/>
      <c r="I18" s="213"/>
      <c r="J18" s="22" t="s">
        <v>41</v>
      </c>
      <c r="K18" s="23"/>
      <c r="L18" s="23"/>
      <c r="M18" s="40"/>
    </row>
    <row r="19" spans="1:17" s="83" customFormat="1" ht="15" customHeight="1" thickBot="1">
      <c r="A19" s="192"/>
      <c r="B19" s="25" t="s">
        <v>97</v>
      </c>
      <c r="C19" s="25" t="s">
        <v>98</v>
      </c>
      <c r="D19" s="26">
        <v>44590</v>
      </c>
      <c r="E19" s="25"/>
      <c r="F19" s="25" t="s">
        <v>99</v>
      </c>
      <c r="G19" s="195" t="s">
        <v>100</v>
      </c>
      <c r="H19" s="207"/>
      <c r="I19" s="208"/>
      <c r="J19" s="27" t="s">
        <v>101</v>
      </c>
      <c r="K19" s="27"/>
      <c r="L19" s="27" t="s">
        <v>30</v>
      </c>
      <c r="M19" s="93">
        <v>250</v>
      </c>
    </row>
    <row r="20" spans="1:17" s="83" customFormat="1" ht="23.25" thickBot="1">
      <c r="A20" s="192"/>
      <c r="B20" s="84" t="s">
        <v>31</v>
      </c>
      <c r="C20" s="84" t="s">
        <v>32</v>
      </c>
      <c r="D20" s="84" t="s">
        <v>33</v>
      </c>
      <c r="E20" s="209" t="s">
        <v>34</v>
      </c>
      <c r="F20" s="210"/>
      <c r="G20" s="199"/>
      <c r="H20" s="200"/>
      <c r="I20" s="201"/>
      <c r="J20" s="28" t="s">
        <v>42</v>
      </c>
      <c r="K20" s="29"/>
      <c r="L20" s="29"/>
      <c r="M20" s="41"/>
    </row>
    <row r="21" spans="1:17" s="83" customFormat="1" ht="23.25" thickBot="1">
      <c r="A21" s="192"/>
      <c r="B21" s="31" t="s">
        <v>102</v>
      </c>
      <c r="C21" s="31" t="s">
        <v>103</v>
      </c>
      <c r="D21" s="92">
        <f>$D$19</f>
        <v>44590</v>
      </c>
      <c r="E21" s="33" t="s">
        <v>38</v>
      </c>
      <c r="F21" s="34" t="s">
        <v>104</v>
      </c>
      <c r="G21" s="214"/>
      <c r="H21" s="215"/>
      <c r="I21" s="216"/>
      <c r="J21" s="28" t="s">
        <v>43</v>
      </c>
      <c r="K21" s="29"/>
      <c r="L21" s="29"/>
      <c r="M21" s="41"/>
    </row>
    <row r="22" spans="1:17" s="83" customFormat="1" ht="24" customHeight="1" thickTop="1" thickBot="1">
      <c r="A22" s="192">
        <f>A18+1</f>
        <v>2</v>
      </c>
      <c r="B22" s="82" t="s">
        <v>21</v>
      </c>
      <c r="C22" s="82" t="s">
        <v>22</v>
      </c>
      <c r="D22" s="82" t="s">
        <v>23</v>
      </c>
      <c r="E22" s="194" t="s">
        <v>24</v>
      </c>
      <c r="F22" s="205"/>
      <c r="G22" s="194" t="s">
        <v>14</v>
      </c>
      <c r="H22" s="206"/>
      <c r="I22" s="91"/>
      <c r="J22" s="22" t="s">
        <v>41</v>
      </c>
      <c r="K22" s="23"/>
      <c r="L22" s="23"/>
      <c r="M22" s="40"/>
    </row>
    <row r="23" spans="1:17" s="83" customFormat="1" ht="15.75" customHeight="1" thickBot="1">
      <c r="A23" s="192"/>
      <c r="B23" s="25" t="s">
        <v>105</v>
      </c>
      <c r="C23" s="25" t="s">
        <v>98</v>
      </c>
      <c r="D23" s="26">
        <f>$D$19</f>
        <v>44590</v>
      </c>
      <c r="E23" s="25"/>
      <c r="F23" s="25" t="s">
        <v>99</v>
      </c>
      <c r="G23" s="195" t="s">
        <v>100</v>
      </c>
      <c r="H23" s="207"/>
      <c r="I23" s="208"/>
      <c r="J23" s="27" t="s">
        <v>101</v>
      </c>
      <c r="K23" s="27"/>
      <c r="L23" s="27" t="s">
        <v>30</v>
      </c>
      <c r="M23" s="94">
        <v>250</v>
      </c>
    </row>
    <row r="24" spans="1:17" s="83" customFormat="1" ht="23.25" thickBot="1">
      <c r="A24" s="192"/>
      <c r="B24" s="84" t="s">
        <v>31</v>
      </c>
      <c r="C24" s="84" t="s">
        <v>32</v>
      </c>
      <c r="D24" s="84" t="s">
        <v>33</v>
      </c>
      <c r="E24" s="209" t="s">
        <v>34</v>
      </c>
      <c r="F24" s="210"/>
      <c r="G24" s="199"/>
      <c r="H24" s="200"/>
      <c r="I24" s="201"/>
      <c r="J24" s="28" t="s">
        <v>42</v>
      </c>
      <c r="K24" s="29"/>
      <c r="L24" s="29"/>
      <c r="M24" s="42"/>
    </row>
    <row r="25" spans="1:17" s="83" customFormat="1" ht="23.25" thickBot="1">
      <c r="A25" s="192"/>
      <c r="B25" s="32" t="s">
        <v>106</v>
      </c>
      <c r="C25" s="32" t="s">
        <v>103</v>
      </c>
      <c r="D25" s="92">
        <f>$D$19</f>
        <v>44590</v>
      </c>
      <c r="E25" s="33" t="s">
        <v>38</v>
      </c>
      <c r="F25" s="45" t="s">
        <v>104</v>
      </c>
      <c r="G25" s="202"/>
      <c r="H25" s="203"/>
      <c r="I25" s="204"/>
      <c r="J25" s="46" t="s">
        <v>43</v>
      </c>
      <c r="K25" s="47"/>
      <c r="L25" s="47"/>
      <c r="M25" s="48"/>
    </row>
    <row r="26" spans="1:17" s="83" customFormat="1" ht="24" thickTop="1" thickBot="1">
      <c r="A26" s="192">
        <f>A22+1</f>
        <v>3</v>
      </c>
      <c r="B26" s="82" t="s">
        <v>21</v>
      </c>
      <c r="C26" s="82" t="s">
        <v>22</v>
      </c>
      <c r="D26" s="82" t="s">
        <v>23</v>
      </c>
      <c r="E26" s="193" t="s">
        <v>24</v>
      </c>
      <c r="F26" s="193"/>
      <c r="G26" s="193" t="s">
        <v>14</v>
      </c>
      <c r="H26" s="194"/>
      <c r="I26" s="91"/>
      <c r="J26" s="22" t="s">
        <v>41</v>
      </c>
      <c r="K26" s="23"/>
      <c r="L26" s="23"/>
      <c r="M26" s="24"/>
    </row>
    <row r="27" spans="1:17" s="83" customFormat="1" ht="23.25" thickBot="1">
      <c r="A27" s="192"/>
      <c r="B27" s="25" t="s">
        <v>107</v>
      </c>
      <c r="C27" s="25" t="s">
        <v>108</v>
      </c>
      <c r="D27" s="26">
        <v>44504</v>
      </c>
      <c r="E27" s="25"/>
      <c r="F27" s="25" t="s">
        <v>99</v>
      </c>
      <c r="G27" s="195" t="s">
        <v>100</v>
      </c>
      <c r="H27" s="196"/>
      <c r="I27" s="197"/>
      <c r="J27" s="27" t="s">
        <v>109</v>
      </c>
      <c r="K27" s="27"/>
      <c r="L27" s="27" t="s">
        <v>30</v>
      </c>
      <c r="M27" s="93">
        <v>60</v>
      </c>
    </row>
    <row r="28" spans="1:17" s="83" customFormat="1" ht="23.25" thickBot="1">
      <c r="A28" s="192"/>
      <c r="B28" s="84" t="s">
        <v>31</v>
      </c>
      <c r="C28" s="84" t="s">
        <v>32</v>
      </c>
      <c r="D28" s="84" t="s">
        <v>33</v>
      </c>
      <c r="E28" s="198" t="s">
        <v>34</v>
      </c>
      <c r="F28" s="198"/>
      <c r="G28" s="199"/>
      <c r="H28" s="200"/>
      <c r="I28" s="201"/>
      <c r="J28" s="28" t="s">
        <v>42</v>
      </c>
      <c r="K28" s="29"/>
      <c r="L28" s="29"/>
      <c r="M28" s="30"/>
    </row>
    <row r="29" spans="1:17" s="83" customFormat="1" ht="23.25" thickBot="1">
      <c r="A29" s="192"/>
      <c r="B29" s="31" t="s">
        <v>110</v>
      </c>
      <c r="C29" s="31" t="s">
        <v>103</v>
      </c>
      <c r="D29" s="92">
        <v>44504</v>
      </c>
      <c r="E29" s="33" t="s">
        <v>38</v>
      </c>
      <c r="F29" s="35" t="s">
        <v>104</v>
      </c>
      <c r="G29" s="202"/>
      <c r="H29" s="203"/>
      <c r="I29" s="204"/>
      <c r="J29" s="28" t="s">
        <v>43</v>
      </c>
      <c r="K29" s="29"/>
      <c r="L29" s="29"/>
      <c r="M29" s="30"/>
    </row>
    <row r="30" spans="1:17" s="83" customFormat="1" ht="24" thickTop="1" thickBot="1">
      <c r="A30" s="192">
        <f>A26+1</f>
        <v>4</v>
      </c>
      <c r="B30" s="82" t="s">
        <v>21</v>
      </c>
      <c r="C30" s="82" t="s">
        <v>22</v>
      </c>
      <c r="D30" s="82" t="s">
        <v>23</v>
      </c>
      <c r="E30" s="193" t="s">
        <v>24</v>
      </c>
      <c r="F30" s="193"/>
      <c r="G30" s="193" t="s">
        <v>14</v>
      </c>
      <c r="H30" s="194"/>
      <c r="I30" s="91"/>
      <c r="J30" s="22" t="s">
        <v>41</v>
      </c>
      <c r="K30" s="23"/>
      <c r="L30" s="23"/>
      <c r="M30" s="24"/>
    </row>
    <row r="31" spans="1:17" s="83" customFormat="1" ht="23.25" thickBot="1">
      <c r="A31" s="192"/>
      <c r="B31" s="25" t="s">
        <v>105</v>
      </c>
      <c r="C31" s="25" t="s">
        <v>108</v>
      </c>
      <c r="D31" s="26">
        <v>44504</v>
      </c>
      <c r="E31" s="25"/>
      <c r="F31" s="25" t="s">
        <v>99</v>
      </c>
      <c r="G31" s="195" t="s">
        <v>100</v>
      </c>
      <c r="H31" s="196"/>
      <c r="I31" s="197"/>
      <c r="J31" s="27" t="s">
        <v>109</v>
      </c>
      <c r="K31" s="27"/>
      <c r="L31" s="27" t="s">
        <v>30</v>
      </c>
      <c r="M31" s="93">
        <v>60</v>
      </c>
    </row>
    <row r="32" spans="1:17" s="83" customFormat="1" ht="23.25" thickBot="1">
      <c r="A32" s="192"/>
      <c r="B32" s="84" t="s">
        <v>31</v>
      </c>
      <c r="C32" s="84" t="s">
        <v>32</v>
      </c>
      <c r="D32" s="84" t="s">
        <v>33</v>
      </c>
      <c r="E32" s="198" t="s">
        <v>34</v>
      </c>
      <c r="F32" s="198"/>
      <c r="G32" s="199"/>
      <c r="H32" s="200"/>
      <c r="I32" s="201"/>
      <c r="J32" s="28" t="s">
        <v>42</v>
      </c>
      <c r="K32" s="29"/>
      <c r="L32" s="29"/>
      <c r="M32" s="30"/>
      <c r="P32" s="60"/>
      <c r="Q32" s="88"/>
    </row>
    <row r="33" spans="1:17" s="83" customFormat="1" ht="15.75" customHeight="1" thickBot="1">
      <c r="A33" s="192"/>
      <c r="B33" s="31" t="s">
        <v>106</v>
      </c>
      <c r="C33" s="31" t="s">
        <v>103</v>
      </c>
      <c r="D33" s="92">
        <v>44504</v>
      </c>
      <c r="E33" s="33" t="s">
        <v>38</v>
      </c>
      <c r="F33" s="35" t="s">
        <v>104</v>
      </c>
      <c r="G33" s="202"/>
      <c r="H33" s="203"/>
      <c r="I33" s="204"/>
      <c r="J33" s="28" t="s">
        <v>43</v>
      </c>
      <c r="K33" s="29"/>
      <c r="L33" s="29"/>
      <c r="M33" s="30"/>
      <c r="P33" s="88"/>
      <c r="Q33" s="88"/>
    </row>
    <row r="34" spans="1:17" s="83" customFormat="1" ht="24" thickTop="1" thickBot="1">
      <c r="A34" s="192" t="s">
        <v>591</v>
      </c>
      <c r="B34" s="82" t="s">
        <v>21</v>
      </c>
      <c r="C34" s="82" t="s">
        <v>22</v>
      </c>
      <c r="D34" s="82" t="s">
        <v>23</v>
      </c>
      <c r="E34" s="193" t="s">
        <v>24</v>
      </c>
      <c r="F34" s="193"/>
      <c r="G34" s="211" t="s">
        <v>14</v>
      </c>
      <c r="H34" s="212"/>
      <c r="I34" s="213"/>
      <c r="J34" s="22" t="s">
        <v>41</v>
      </c>
      <c r="K34" s="23"/>
      <c r="L34" s="23"/>
      <c r="M34" s="40"/>
    </row>
    <row r="35" spans="1:17" s="83" customFormat="1" ht="34.5" thickBot="1">
      <c r="A35" s="192"/>
      <c r="B35" s="25" t="s">
        <v>111</v>
      </c>
      <c r="C35" s="25" t="s">
        <v>112</v>
      </c>
      <c r="D35" s="95">
        <v>44649</v>
      </c>
      <c r="E35" s="25"/>
      <c r="F35" s="25" t="s">
        <v>113</v>
      </c>
      <c r="G35" s="233" t="s">
        <v>114</v>
      </c>
      <c r="H35" s="234"/>
      <c r="I35" s="235"/>
      <c r="J35" s="27" t="s">
        <v>115</v>
      </c>
      <c r="K35" s="27" t="s">
        <v>30</v>
      </c>
      <c r="L35" s="27"/>
      <c r="M35" s="93">
        <v>1500</v>
      </c>
    </row>
    <row r="36" spans="1:17" s="83" customFormat="1" ht="23.25" thickBot="1">
      <c r="A36" s="192"/>
      <c r="B36" s="84" t="s">
        <v>31</v>
      </c>
      <c r="C36" s="84" t="s">
        <v>32</v>
      </c>
      <c r="D36" s="84" t="s">
        <v>33</v>
      </c>
      <c r="E36" s="209" t="s">
        <v>34</v>
      </c>
      <c r="F36" s="210"/>
      <c r="G36" s="199"/>
      <c r="H36" s="200"/>
      <c r="I36" s="201"/>
      <c r="J36" s="28" t="s">
        <v>42</v>
      </c>
      <c r="K36" s="29"/>
      <c r="L36" s="29"/>
      <c r="M36" s="41"/>
    </row>
    <row r="37" spans="1:17" s="83" customFormat="1" ht="34.5" thickBot="1">
      <c r="A37" s="192"/>
      <c r="B37" s="31" t="s">
        <v>116</v>
      </c>
      <c r="C37" s="31" t="s">
        <v>117</v>
      </c>
      <c r="D37" s="92">
        <v>44655</v>
      </c>
      <c r="E37" s="33" t="s">
        <v>38</v>
      </c>
      <c r="F37" s="35" t="s">
        <v>118</v>
      </c>
      <c r="G37" s="214"/>
      <c r="H37" s="215"/>
      <c r="I37" s="216"/>
      <c r="J37" s="28" t="s">
        <v>43</v>
      </c>
      <c r="K37" s="29"/>
      <c r="L37" s="29"/>
      <c r="M37" s="41"/>
    </row>
    <row r="38" spans="1:17" s="83" customFormat="1" ht="24" customHeight="1" thickTop="1" thickBot="1">
      <c r="A38" s="192">
        <f>A34+1</f>
        <v>6</v>
      </c>
      <c r="B38" s="82" t="s">
        <v>21</v>
      </c>
      <c r="C38" s="82" t="s">
        <v>22</v>
      </c>
      <c r="D38" s="82" t="s">
        <v>23</v>
      </c>
      <c r="E38" s="194" t="s">
        <v>24</v>
      </c>
      <c r="F38" s="205"/>
      <c r="G38" s="194" t="s">
        <v>14</v>
      </c>
      <c r="H38" s="206"/>
      <c r="I38" s="91"/>
      <c r="J38" s="22" t="s">
        <v>41</v>
      </c>
      <c r="K38" s="23"/>
      <c r="L38" s="23"/>
      <c r="M38" s="40"/>
    </row>
    <row r="39" spans="1:17" s="83" customFormat="1" ht="34.5" thickBot="1">
      <c r="A39" s="192"/>
      <c r="B39" s="25" t="s">
        <v>119</v>
      </c>
      <c r="C39" s="25" t="s">
        <v>112</v>
      </c>
      <c r="D39" s="95">
        <v>44649</v>
      </c>
      <c r="E39" s="25"/>
      <c r="F39" s="25" t="s">
        <v>113</v>
      </c>
      <c r="G39" s="233" t="s">
        <v>114</v>
      </c>
      <c r="H39" s="234"/>
      <c r="I39" s="235"/>
      <c r="J39" s="27" t="s">
        <v>115</v>
      </c>
      <c r="K39" s="27" t="s">
        <v>30</v>
      </c>
      <c r="L39" s="27"/>
      <c r="M39" s="93">
        <v>1200</v>
      </c>
    </row>
    <row r="40" spans="1:17" s="83" customFormat="1" ht="23.25" thickBot="1">
      <c r="A40" s="192"/>
      <c r="B40" s="84" t="s">
        <v>31</v>
      </c>
      <c r="C40" s="84" t="s">
        <v>32</v>
      </c>
      <c r="D40" s="84" t="s">
        <v>33</v>
      </c>
      <c r="E40" s="209" t="s">
        <v>34</v>
      </c>
      <c r="F40" s="210"/>
      <c r="G40" s="199"/>
      <c r="H40" s="200"/>
      <c r="I40" s="201"/>
      <c r="J40" s="28" t="s">
        <v>42</v>
      </c>
      <c r="K40" s="29"/>
      <c r="L40" s="29"/>
      <c r="M40" s="42"/>
    </row>
    <row r="41" spans="1:17" s="83" customFormat="1" ht="34.5" thickBot="1">
      <c r="A41" s="192"/>
      <c r="B41" s="31" t="s">
        <v>120</v>
      </c>
      <c r="C41" s="31" t="s">
        <v>117</v>
      </c>
      <c r="D41" s="92">
        <v>44655</v>
      </c>
      <c r="E41" s="33" t="s">
        <v>38</v>
      </c>
      <c r="F41" s="35" t="s">
        <v>118</v>
      </c>
      <c r="G41" s="202"/>
      <c r="H41" s="203"/>
      <c r="I41" s="204"/>
      <c r="J41" s="46" t="s">
        <v>43</v>
      </c>
      <c r="K41" s="47"/>
      <c r="L41" s="47"/>
      <c r="M41" s="48"/>
    </row>
    <row r="42" spans="1:17" s="83" customFormat="1" ht="24" thickTop="1" thickBot="1">
      <c r="A42" s="192">
        <f>A38+1</f>
        <v>7</v>
      </c>
      <c r="B42" s="82" t="s">
        <v>21</v>
      </c>
      <c r="C42" s="82" t="s">
        <v>22</v>
      </c>
      <c r="D42" s="82" t="s">
        <v>23</v>
      </c>
      <c r="E42" s="193" t="s">
        <v>24</v>
      </c>
      <c r="F42" s="193"/>
      <c r="G42" s="193" t="s">
        <v>14</v>
      </c>
      <c r="H42" s="194"/>
      <c r="I42" s="91"/>
      <c r="J42" s="22" t="s">
        <v>41</v>
      </c>
      <c r="K42" s="23"/>
      <c r="L42" s="23"/>
      <c r="M42" s="24"/>
    </row>
    <row r="43" spans="1:17" s="83" customFormat="1" ht="34.5" thickBot="1">
      <c r="A43" s="192"/>
      <c r="B43" s="25" t="s">
        <v>121</v>
      </c>
      <c r="C43" s="25" t="s">
        <v>122</v>
      </c>
      <c r="D43" s="95">
        <v>44638</v>
      </c>
      <c r="E43" s="25"/>
      <c r="F43" s="25" t="s">
        <v>123</v>
      </c>
      <c r="G43" s="233" t="s">
        <v>124</v>
      </c>
      <c r="H43" s="234"/>
      <c r="I43" s="235"/>
      <c r="J43" s="27" t="s">
        <v>125</v>
      </c>
      <c r="K43" s="27"/>
      <c r="L43" s="27" t="s">
        <v>30</v>
      </c>
      <c r="M43" s="93">
        <v>1000</v>
      </c>
    </row>
    <row r="44" spans="1:17" s="83" customFormat="1" ht="23.25" thickBot="1">
      <c r="A44" s="192"/>
      <c r="B44" s="84" t="s">
        <v>31</v>
      </c>
      <c r="C44" s="84" t="s">
        <v>32</v>
      </c>
      <c r="D44" s="84" t="s">
        <v>33</v>
      </c>
      <c r="E44" s="198" t="s">
        <v>34</v>
      </c>
      <c r="F44" s="198"/>
      <c r="G44" s="199"/>
      <c r="H44" s="200"/>
      <c r="I44" s="201"/>
      <c r="J44" s="28" t="s">
        <v>126</v>
      </c>
      <c r="K44" s="29"/>
      <c r="L44" s="29" t="s">
        <v>30</v>
      </c>
      <c r="M44" s="96">
        <v>510</v>
      </c>
    </row>
    <row r="45" spans="1:17" s="83" customFormat="1" ht="34.5" thickBot="1">
      <c r="A45" s="192"/>
      <c r="B45" s="31" t="s">
        <v>127</v>
      </c>
      <c r="C45" s="31" t="s">
        <v>128</v>
      </c>
      <c r="D45" s="92">
        <v>44640</v>
      </c>
      <c r="E45" s="33" t="s">
        <v>38</v>
      </c>
      <c r="F45" s="35" t="s">
        <v>129</v>
      </c>
      <c r="G45" s="202"/>
      <c r="H45" s="203"/>
      <c r="I45" s="204"/>
      <c r="J45" s="28" t="s">
        <v>130</v>
      </c>
      <c r="K45" s="29"/>
      <c r="L45" s="29" t="s">
        <v>30</v>
      </c>
      <c r="M45" s="30">
        <v>195</v>
      </c>
    </row>
    <row r="46" spans="1:17" s="83" customFormat="1" ht="24" thickTop="1" thickBot="1">
      <c r="A46" s="192">
        <f>A42+1</f>
        <v>8</v>
      </c>
      <c r="B46" s="82" t="s">
        <v>21</v>
      </c>
      <c r="C46" s="82" t="s">
        <v>22</v>
      </c>
      <c r="D46" s="82" t="s">
        <v>23</v>
      </c>
      <c r="E46" s="193" t="s">
        <v>24</v>
      </c>
      <c r="F46" s="193"/>
      <c r="G46" s="193" t="s">
        <v>14</v>
      </c>
      <c r="H46" s="194"/>
      <c r="I46" s="91"/>
      <c r="J46" s="22" t="s">
        <v>41</v>
      </c>
      <c r="K46" s="23"/>
      <c r="L46" s="23"/>
      <c r="M46" s="24"/>
    </row>
    <row r="47" spans="1:17" s="83" customFormat="1" ht="45.75" thickBot="1">
      <c r="A47" s="192"/>
      <c r="B47" s="25" t="s">
        <v>131</v>
      </c>
      <c r="C47" s="25" t="s">
        <v>132</v>
      </c>
      <c r="D47" s="26">
        <v>44495</v>
      </c>
      <c r="E47" s="25"/>
      <c r="F47" s="25" t="s">
        <v>133</v>
      </c>
      <c r="G47" s="195" t="s">
        <v>134</v>
      </c>
      <c r="H47" s="196"/>
      <c r="I47" s="197"/>
      <c r="J47" s="27" t="s">
        <v>135</v>
      </c>
      <c r="K47" s="27"/>
      <c r="L47" s="27" t="s">
        <v>30</v>
      </c>
      <c r="M47" s="93">
        <v>700</v>
      </c>
    </row>
    <row r="48" spans="1:17" s="83" customFormat="1" ht="23.25" thickBot="1">
      <c r="A48" s="192"/>
      <c r="B48" s="84" t="s">
        <v>31</v>
      </c>
      <c r="C48" s="84" t="s">
        <v>32</v>
      </c>
      <c r="D48" s="84" t="s">
        <v>33</v>
      </c>
      <c r="E48" s="198" t="s">
        <v>34</v>
      </c>
      <c r="F48" s="198"/>
      <c r="G48" s="199"/>
      <c r="H48" s="200"/>
      <c r="I48" s="201"/>
      <c r="J48" s="28" t="s">
        <v>42</v>
      </c>
      <c r="K48" s="29"/>
      <c r="L48" s="29"/>
      <c r="M48" s="30"/>
      <c r="P48" s="60"/>
      <c r="Q48" s="88"/>
    </row>
    <row r="49" spans="1:17" s="83" customFormat="1" ht="15.75" customHeight="1" thickBot="1">
      <c r="A49" s="192"/>
      <c r="B49" s="31" t="s">
        <v>136</v>
      </c>
      <c r="C49" s="31" t="s">
        <v>137</v>
      </c>
      <c r="D49" s="92">
        <v>44497</v>
      </c>
      <c r="E49" s="33" t="s">
        <v>38</v>
      </c>
      <c r="F49" s="97" t="s">
        <v>138</v>
      </c>
      <c r="G49" s="202"/>
      <c r="H49" s="203"/>
      <c r="I49" s="204"/>
      <c r="J49" s="28" t="s">
        <v>43</v>
      </c>
      <c r="K49" s="29"/>
      <c r="L49" s="29"/>
      <c r="M49" s="30"/>
      <c r="P49" s="88"/>
      <c r="Q49" s="88"/>
    </row>
    <row r="50" spans="1:17" s="83" customFormat="1" ht="24" customHeight="1" thickTop="1" thickBot="1">
      <c r="A50" s="192">
        <f>A46+1</f>
        <v>9</v>
      </c>
      <c r="B50" s="82" t="s">
        <v>21</v>
      </c>
      <c r="C50" s="82" t="s">
        <v>22</v>
      </c>
      <c r="D50" s="82" t="s">
        <v>23</v>
      </c>
      <c r="E50" s="193" t="s">
        <v>24</v>
      </c>
      <c r="F50" s="193"/>
      <c r="G50" s="193" t="s">
        <v>14</v>
      </c>
      <c r="H50" s="194"/>
      <c r="I50" s="91"/>
      <c r="J50" s="22" t="s">
        <v>41</v>
      </c>
      <c r="K50" s="23"/>
      <c r="L50" s="23"/>
      <c r="M50" s="24"/>
      <c r="P50" s="61"/>
      <c r="Q50" s="62"/>
    </row>
    <row r="51" spans="1:17" s="83" customFormat="1" ht="23.25" thickBot="1">
      <c r="A51" s="192"/>
      <c r="B51" s="25" t="s">
        <v>139</v>
      </c>
      <c r="C51" s="25" t="s">
        <v>140</v>
      </c>
      <c r="D51" s="26">
        <v>44627</v>
      </c>
      <c r="E51" s="25"/>
      <c r="F51" s="25" t="s">
        <v>141</v>
      </c>
      <c r="G51" s="195" t="s">
        <v>142</v>
      </c>
      <c r="H51" s="196"/>
      <c r="I51" s="197"/>
      <c r="J51" s="27" t="s">
        <v>143</v>
      </c>
      <c r="K51" s="27"/>
      <c r="L51" s="27" t="s">
        <v>30</v>
      </c>
      <c r="M51" s="98">
        <v>411.19</v>
      </c>
      <c r="P51" s="61"/>
      <c r="Q51" s="62"/>
    </row>
    <row r="52" spans="1:17" s="83" customFormat="1" ht="23.25" customHeight="1" thickBot="1">
      <c r="A52" s="192"/>
      <c r="B52" s="84" t="s">
        <v>31</v>
      </c>
      <c r="C52" s="84" t="s">
        <v>32</v>
      </c>
      <c r="D52" s="84" t="s">
        <v>33</v>
      </c>
      <c r="E52" s="198" t="s">
        <v>34</v>
      </c>
      <c r="F52" s="198"/>
      <c r="G52" s="199"/>
      <c r="H52" s="200"/>
      <c r="I52" s="201"/>
      <c r="J52" s="28" t="s">
        <v>29</v>
      </c>
      <c r="K52" s="29"/>
      <c r="L52" s="29" t="s">
        <v>30</v>
      </c>
      <c r="M52" s="99">
        <v>314.66000000000003</v>
      </c>
      <c r="P52" s="61"/>
      <c r="Q52" s="88"/>
    </row>
    <row r="53" spans="1:17" s="83" customFormat="1" ht="23.25" thickBot="1">
      <c r="A53" s="192"/>
      <c r="B53" s="31" t="s">
        <v>144</v>
      </c>
      <c r="C53" s="26" t="s">
        <v>145</v>
      </c>
      <c r="D53" s="26">
        <v>44629</v>
      </c>
      <c r="E53" s="26"/>
      <c r="F53" s="35" t="s">
        <v>146</v>
      </c>
      <c r="G53" s="202"/>
      <c r="H53" s="203"/>
      <c r="I53" s="204"/>
      <c r="J53" s="46" t="s">
        <v>43</v>
      </c>
      <c r="K53" s="47"/>
      <c r="L53" s="47"/>
      <c r="M53" s="63"/>
      <c r="P53" s="88"/>
      <c r="Q53" s="88"/>
    </row>
    <row r="54" spans="1:17" ht="21.6" customHeight="1" thickTop="1" thickBot="1">
      <c r="A54" s="192" t="s">
        <v>595</v>
      </c>
      <c r="B54" s="82" t="s">
        <v>21</v>
      </c>
      <c r="C54" s="82" t="s">
        <v>22</v>
      </c>
      <c r="D54" s="82" t="s">
        <v>23</v>
      </c>
      <c r="E54" s="194" t="s">
        <v>24</v>
      </c>
      <c r="F54" s="205"/>
      <c r="G54" s="194" t="s">
        <v>14</v>
      </c>
      <c r="H54" s="206"/>
      <c r="I54" s="91"/>
      <c r="J54" s="22" t="s">
        <v>41</v>
      </c>
      <c r="K54" s="23"/>
      <c r="L54" s="23"/>
      <c r="M54" s="24"/>
      <c r="N54" s="83"/>
      <c r="O54" s="83"/>
      <c r="P54" s="83"/>
      <c r="Q54" s="83"/>
    </row>
    <row r="55" spans="1:17" ht="15" customHeight="1" thickBot="1">
      <c r="A55" s="192"/>
      <c r="B55" s="25" t="s">
        <v>147</v>
      </c>
      <c r="C55" s="25" t="s">
        <v>148</v>
      </c>
      <c r="D55" s="26">
        <v>44532</v>
      </c>
      <c r="E55" s="25"/>
      <c r="F55" s="25" t="s">
        <v>149</v>
      </c>
      <c r="G55" s="195" t="s">
        <v>150</v>
      </c>
      <c r="H55" s="207"/>
      <c r="I55" s="208"/>
      <c r="J55" s="27" t="s">
        <v>29</v>
      </c>
      <c r="K55" s="27"/>
      <c r="L55" s="27" t="s">
        <v>48</v>
      </c>
      <c r="M55" s="103">
        <v>216.11</v>
      </c>
      <c r="N55" s="83"/>
      <c r="O55" s="83"/>
      <c r="P55" s="83"/>
      <c r="Q55" s="83"/>
    </row>
    <row r="56" spans="1:17" ht="23.25" thickBot="1">
      <c r="A56" s="192"/>
      <c r="B56" s="84" t="s">
        <v>31</v>
      </c>
      <c r="C56" s="84" t="s">
        <v>32</v>
      </c>
      <c r="D56" s="84" t="s">
        <v>33</v>
      </c>
      <c r="E56" s="209" t="s">
        <v>34</v>
      </c>
      <c r="F56" s="210"/>
      <c r="G56" s="199"/>
      <c r="H56" s="200"/>
      <c r="I56" s="201"/>
      <c r="J56" s="28" t="s">
        <v>151</v>
      </c>
      <c r="K56" s="29" t="s">
        <v>48</v>
      </c>
      <c r="L56" s="29"/>
      <c r="M56" s="104">
        <v>187.27</v>
      </c>
      <c r="N56" s="83"/>
      <c r="O56" s="83"/>
      <c r="P56" s="83"/>
      <c r="Q56" s="83"/>
    </row>
    <row r="57" spans="1:17" ht="34.5" thickBot="1">
      <c r="A57" s="192"/>
      <c r="B57" s="31" t="s">
        <v>152</v>
      </c>
      <c r="C57" s="31" t="s">
        <v>154</v>
      </c>
      <c r="D57" s="92">
        <v>44534</v>
      </c>
      <c r="E57" s="33" t="s">
        <v>38</v>
      </c>
      <c r="F57" s="35" t="s">
        <v>153</v>
      </c>
      <c r="G57" s="202"/>
      <c r="H57" s="203"/>
      <c r="I57" s="204"/>
      <c r="J57" s="28" t="s">
        <v>155</v>
      </c>
      <c r="K57" s="29"/>
      <c r="L57" s="29" t="s">
        <v>48</v>
      </c>
      <c r="M57" s="104">
        <v>1203.43</v>
      </c>
      <c r="N57" s="83"/>
      <c r="O57" s="83"/>
      <c r="P57" s="83"/>
      <c r="Q57" s="83"/>
    </row>
    <row r="58" spans="1:17" ht="17.45" customHeight="1" thickTop="1" thickBot="1">
      <c r="A58" s="192" t="s">
        <v>592</v>
      </c>
      <c r="B58" s="82" t="s">
        <v>21</v>
      </c>
      <c r="C58" s="82" t="s">
        <v>22</v>
      </c>
      <c r="D58" s="82" t="s">
        <v>23</v>
      </c>
      <c r="E58" s="193" t="s">
        <v>24</v>
      </c>
      <c r="F58" s="193"/>
      <c r="G58" s="211" t="s">
        <v>14</v>
      </c>
      <c r="H58" s="212"/>
      <c r="I58" s="213"/>
      <c r="J58" s="22" t="s">
        <v>41</v>
      </c>
      <c r="K58" s="23"/>
      <c r="L58" s="23"/>
      <c r="M58" s="40"/>
      <c r="N58" s="83"/>
      <c r="O58" s="83"/>
      <c r="P58" s="83"/>
      <c r="Q58" s="83"/>
    </row>
    <row r="59" spans="1:17" ht="23.25" thickBot="1">
      <c r="A59" s="192"/>
      <c r="B59" s="25" t="s">
        <v>156</v>
      </c>
      <c r="C59" s="25" t="s">
        <v>157</v>
      </c>
      <c r="D59" s="26">
        <v>44517</v>
      </c>
      <c r="E59" s="25"/>
      <c r="F59" s="25" t="s">
        <v>158</v>
      </c>
      <c r="G59" s="195" t="s">
        <v>159</v>
      </c>
      <c r="H59" s="207"/>
      <c r="I59" s="208"/>
      <c r="J59" s="27" t="s">
        <v>29</v>
      </c>
      <c r="K59" s="27"/>
      <c r="L59" s="27" t="s">
        <v>30</v>
      </c>
      <c r="M59" s="105">
        <v>488</v>
      </c>
    </row>
    <row r="60" spans="1:17" ht="23.25" thickBot="1">
      <c r="A60" s="192"/>
      <c r="B60" s="84" t="s">
        <v>31</v>
      </c>
      <c r="C60" s="84" t="s">
        <v>32</v>
      </c>
      <c r="D60" s="84" t="s">
        <v>33</v>
      </c>
      <c r="E60" s="209" t="s">
        <v>34</v>
      </c>
      <c r="F60" s="210"/>
      <c r="G60" s="199"/>
      <c r="H60" s="200"/>
      <c r="I60" s="201"/>
      <c r="J60" s="28" t="s">
        <v>35</v>
      </c>
      <c r="K60" s="29"/>
      <c r="L60" s="29" t="s">
        <v>30</v>
      </c>
      <c r="M60" s="106">
        <v>831.8</v>
      </c>
    </row>
    <row r="61" spans="1:17" ht="23.25" thickBot="1">
      <c r="A61" s="192"/>
      <c r="B61" s="31" t="s">
        <v>160</v>
      </c>
      <c r="C61" s="31" t="s">
        <v>159</v>
      </c>
      <c r="D61" s="92">
        <v>44518</v>
      </c>
      <c r="E61" s="33" t="s">
        <v>38</v>
      </c>
      <c r="F61" s="34" t="s">
        <v>161</v>
      </c>
      <c r="G61" s="214"/>
      <c r="H61" s="215"/>
      <c r="I61" s="216"/>
      <c r="J61" s="28" t="s">
        <v>40</v>
      </c>
      <c r="K61" s="29"/>
      <c r="L61" s="29" t="s">
        <v>30</v>
      </c>
      <c r="M61" s="106">
        <v>303</v>
      </c>
    </row>
    <row r="62" spans="1:17" ht="21.95" customHeight="1" thickTop="1" thickBot="1">
      <c r="A62" s="192" t="s">
        <v>593</v>
      </c>
      <c r="B62" s="82" t="s">
        <v>21</v>
      </c>
      <c r="C62" s="82" t="s">
        <v>22</v>
      </c>
      <c r="D62" s="82" t="s">
        <v>23</v>
      </c>
      <c r="E62" s="193" t="s">
        <v>24</v>
      </c>
      <c r="F62" s="193"/>
      <c r="G62" s="211" t="s">
        <v>14</v>
      </c>
      <c r="H62" s="212"/>
      <c r="I62" s="213"/>
      <c r="J62" s="22" t="s">
        <v>41</v>
      </c>
      <c r="K62" s="23"/>
      <c r="L62" s="23"/>
      <c r="M62" s="40"/>
    </row>
    <row r="63" spans="1:17" ht="23.25" thickBot="1">
      <c r="A63" s="192"/>
      <c r="B63" s="25" t="s">
        <v>162</v>
      </c>
      <c r="C63" s="25" t="s">
        <v>163</v>
      </c>
      <c r="D63" s="26">
        <v>44650</v>
      </c>
      <c r="E63" s="25"/>
      <c r="F63" s="25" t="s">
        <v>164</v>
      </c>
      <c r="G63" s="195" t="s">
        <v>165</v>
      </c>
      <c r="H63" s="207"/>
      <c r="I63" s="208"/>
      <c r="J63" s="27" t="s">
        <v>166</v>
      </c>
      <c r="K63" s="27"/>
      <c r="L63" s="27" t="s">
        <v>30</v>
      </c>
      <c r="M63" s="98">
        <v>2520</v>
      </c>
    </row>
    <row r="64" spans="1:17" ht="23.25" thickBot="1">
      <c r="A64" s="192"/>
      <c r="B64" s="84" t="s">
        <v>31</v>
      </c>
      <c r="C64" s="84" t="s">
        <v>32</v>
      </c>
      <c r="D64" s="84" t="s">
        <v>33</v>
      </c>
      <c r="E64" s="209" t="s">
        <v>34</v>
      </c>
      <c r="F64" s="210"/>
      <c r="G64" s="199"/>
      <c r="H64" s="200"/>
      <c r="I64" s="201"/>
      <c r="J64" s="28" t="s">
        <v>35</v>
      </c>
      <c r="K64" s="29"/>
      <c r="L64" s="29" t="s">
        <v>30</v>
      </c>
      <c r="M64" s="100">
        <v>1307.1199999999999</v>
      </c>
    </row>
    <row r="65" spans="1:13" ht="34.5" thickBot="1">
      <c r="A65" s="192"/>
      <c r="B65" s="84"/>
      <c r="C65" s="84"/>
      <c r="D65" s="84"/>
      <c r="E65" s="101"/>
      <c r="F65" s="102"/>
      <c r="G65" s="199"/>
      <c r="H65" s="200"/>
      <c r="I65" s="201"/>
      <c r="J65" s="28" t="s">
        <v>167</v>
      </c>
      <c r="K65" s="29"/>
      <c r="L65" s="29" t="s">
        <v>30</v>
      </c>
      <c r="M65" s="100">
        <v>930</v>
      </c>
    </row>
    <row r="66" spans="1:13" ht="21.95" customHeight="1" thickTop="1" thickBot="1">
      <c r="A66" s="192" t="s">
        <v>594</v>
      </c>
      <c r="B66" s="82" t="s">
        <v>21</v>
      </c>
      <c r="C66" s="82" t="s">
        <v>22</v>
      </c>
      <c r="D66" s="82" t="s">
        <v>23</v>
      </c>
      <c r="E66" s="193" t="s">
        <v>24</v>
      </c>
      <c r="F66" s="193"/>
      <c r="G66" s="193" t="s">
        <v>14</v>
      </c>
      <c r="H66" s="194"/>
      <c r="I66" s="91"/>
      <c r="J66" s="22" t="s">
        <v>41</v>
      </c>
      <c r="K66" s="23"/>
      <c r="L66" s="23"/>
      <c r="M66" s="24"/>
    </row>
    <row r="67" spans="1:13" ht="23.25" thickBot="1">
      <c r="A67" s="192"/>
      <c r="B67" s="25" t="s">
        <v>168</v>
      </c>
      <c r="C67" s="25" t="s">
        <v>169</v>
      </c>
      <c r="D67" s="26">
        <v>44553</v>
      </c>
      <c r="E67" s="25"/>
      <c r="F67" s="25" t="s">
        <v>170</v>
      </c>
      <c r="G67" s="195" t="s">
        <v>171</v>
      </c>
      <c r="H67" s="196"/>
      <c r="I67" s="197"/>
      <c r="J67" s="27" t="s">
        <v>166</v>
      </c>
      <c r="K67" s="27"/>
      <c r="L67" s="27" t="s">
        <v>48</v>
      </c>
      <c r="M67" s="93">
        <v>179</v>
      </c>
    </row>
    <row r="68" spans="1:13" ht="23.25" thickBot="1">
      <c r="A68" s="192"/>
      <c r="B68" s="84" t="s">
        <v>31</v>
      </c>
      <c r="C68" s="84" t="s">
        <v>32</v>
      </c>
      <c r="D68" s="84" t="s">
        <v>33</v>
      </c>
      <c r="E68" s="198" t="s">
        <v>34</v>
      </c>
      <c r="F68" s="198"/>
      <c r="G68" s="199"/>
      <c r="H68" s="200"/>
      <c r="I68" s="201"/>
      <c r="J68" s="28" t="s">
        <v>35</v>
      </c>
      <c r="K68" s="29"/>
      <c r="L68" s="29" t="s">
        <v>48</v>
      </c>
      <c r="M68" s="96">
        <v>286</v>
      </c>
    </row>
    <row r="69" spans="1:13" ht="15.75" thickBot="1">
      <c r="A69" s="192"/>
      <c r="B69" s="84"/>
      <c r="C69" s="84"/>
      <c r="D69" s="84"/>
      <c r="E69" s="84"/>
      <c r="F69" s="84"/>
      <c r="G69" s="85"/>
      <c r="H69" s="86"/>
      <c r="I69" s="87"/>
      <c r="J69" s="28" t="s">
        <v>172</v>
      </c>
      <c r="K69" s="29"/>
      <c r="L69" s="29" t="s">
        <v>48</v>
      </c>
      <c r="M69" s="96">
        <v>100</v>
      </c>
    </row>
    <row r="70" spans="1:13" ht="21.95" customHeight="1" thickBot="1">
      <c r="A70" s="192"/>
      <c r="B70" s="31" t="s">
        <v>173</v>
      </c>
      <c r="C70" s="31" t="s">
        <v>171</v>
      </c>
      <c r="D70" s="26">
        <v>44553</v>
      </c>
      <c r="E70" s="33" t="s">
        <v>38</v>
      </c>
      <c r="F70" s="34">
        <v>44553</v>
      </c>
      <c r="G70" s="202"/>
      <c r="H70" s="203"/>
      <c r="I70" s="204"/>
      <c r="J70" s="28" t="s">
        <v>174</v>
      </c>
      <c r="K70" s="29"/>
      <c r="L70" s="29" t="s">
        <v>48</v>
      </c>
      <c r="M70" s="96">
        <v>100</v>
      </c>
    </row>
    <row r="71" spans="1:13" ht="24" thickTop="1" thickBot="1">
      <c r="A71" s="192">
        <v>14</v>
      </c>
      <c r="B71" s="82" t="s">
        <v>21</v>
      </c>
      <c r="C71" s="82" t="s">
        <v>22</v>
      </c>
      <c r="D71" s="82" t="s">
        <v>23</v>
      </c>
      <c r="E71" s="193" t="s">
        <v>24</v>
      </c>
      <c r="F71" s="193"/>
      <c r="G71" s="193" t="s">
        <v>14</v>
      </c>
      <c r="H71" s="194"/>
      <c r="I71" s="91"/>
      <c r="J71" s="22" t="s">
        <v>41</v>
      </c>
      <c r="K71" s="23"/>
      <c r="L71" s="23"/>
      <c r="M71" s="24"/>
    </row>
    <row r="72" spans="1:13" ht="34.5" thickBot="1">
      <c r="A72" s="192"/>
      <c r="B72" s="25" t="s">
        <v>175</v>
      </c>
      <c r="C72" s="25" t="s">
        <v>176</v>
      </c>
      <c r="D72" s="26">
        <v>44511</v>
      </c>
      <c r="E72" s="25"/>
      <c r="F72" s="25" t="s">
        <v>177</v>
      </c>
      <c r="G72" s="195" t="s">
        <v>178</v>
      </c>
      <c r="H72" s="196"/>
      <c r="I72" s="197"/>
      <c r="J72" s="27" t="s">
        <v>166</v>
      </c>
      <c r="K72" s="27"/>
      <c r="L72" s="27" t="s">
        <v>48</v>
      </c>
      <c r="M72" s="93">
        <v>152</v>
      </c>
    </row>
    <row r="73" spans="1:13" ht="23.25" thickBot="1">
      <c r="A73" s="192"/>
      <c r="B73" s="84" t="s">
        <v>31</v>
      </c>
      <c r="C73" s="84" t="s">
        <v>32</v>
      </c>
      <c r="D73" s="84" t="s">
        <v>33</v>
      </c>
      <c r="E73" s="198" t="s">
        <v>34</v>
      </c>
      <c r="F73" s="198"/>
      <c r="G73" s="199"/>
      <c r="H73" s="200"/>
      <c r="I73" s="201"/>
      <c r="J73" s="28" t="s">
        <v>179</v>
      </c>
      <c r="K73" s="29"/>
      <c r="L73" s="29" t="s">
        <v>48</v>
      </c>
      <c r="M73" s="96">
        <v>611.96</v>
      </c>
    </row>
    <row r="74" spans="1:13" ht="21.95" customHeight="1" thickBot="1">
      <c r="A74" s="192"/>
      <c r="B74" s="84"/>
      <c r="C74" s="84"/>
      <c r="D74" s="84"/>
      <c r="E74" s="84"/>
      <c r="F74" s="84"/>
      <c r="G74" s="85"/>
      <c r="H74" s="86"/>
      <c r="I74" s="87"/>
      <c r="J74" s="229" t="s">
        <v>172</v>
      </c>
      <c r="K74" s="231"/>
      <c r="L74" s="229" t="s">
        <v>48</v>
      </c>
      <c r="M74" s="227">
        <v>111</v>
      </c>
    </row>
    <row r="75" spans="1:13" ht="23.25" thickBot="1">
      <c r="A75" s="192"/>
      <c r="B75" s="31" t="s">
        <v>180</v>
      </c>
      <c r="C75" s="31" t="s">
        <v>181</v>
      </c>
      <c r="D75" s="92">
        <v>44512</v>
      </c>
      <c r="E75" s="33" t="s">
        <v>38</v>
      </c>
      <c r="F75" s="35" t="s">
        <v>182</v>
      </c>
      <c r="G75" s="202"/>
      <c r="H75" s="203"/>
      <c r="I75" s="204"/>
      <c r="J75" s="230"/>
      <c r="K75" s="232"/>
      <c r="L75" s="230"/>
      <c r="M75" s="228"/>
    </row>
    <row r="76" spans="1:13" ht="24" thickTop="1" thickBot="1">
      <c r="A76" s="192">
        <f>A71+1</f>
        <v>15</v>
      </c>
      <c r="B76" s="82" t="s">
        <v>21</v>
      </c>
      <c r="C76" s="82" t="s">
        <v>22</v>
      </c>
      <c r="D76" s="82" t="s">
        <v>23</v>
      </c>
      <c r="E76" s="193" t="s">
        <v>24</v>
      </c>
      <c r="F76" s="193"/>
      <c r="G76" s="193" t="s">
        <v>14</v>
      </c>
      <c r="H76" s="194"/>
      <c r="I76" s="91"/>
      <c r="J76" s="107"/>
      <c r="K76" s="108"/>
      <c r="L76" s="108"/>
      <c r="M76" s="109"/>
    </row>
    <row r="77" spans="1:13" ht="23.25" thickBot="1">
      <c r="A77" s="192"/>
      <c r="B77" s="25" t="s">
        <v>168</v>
      </c>
      <c r="C77" s="25" t="s">
        <v>169</v>
      </c>
      <c r="D77" s="26">
        <v>44603</v>
      </c>
      <c r="E77" s="25"/>
      <c r="F77" s="25" t="s">
        <v>170</v>
      </c>
      <c r="G77" s="195" t="s">
        <v>171</v>
      </c>
      <c r="H77" s="196"/>
      <c r="I77" s="197"/>
      <c r="J77" s="27" t="s">
        <v>166</v>
      </c>
      <c r="K77" s="27"/>
      <c r="L77" s="27" t="s">
        <v>48</v>
      </c>
      <c r="M77" s="93">
        <v>180</v>
      </c>
    </row>
    <row r="78" spans="1:13" ht="23.25" thickBot="1">
      <c r="A78" s="192"/>
      <c r="B78" s="84" t="s">
        <v>31</v>
      </c>
      <c r="C78" s="84" t="s">
        <v>32</v>
      </c>
      <c r="D78" s="84" t="s">
        <v>33</v>
      </c>
      <c r="E78" s="198" t="s">
        <v>34</v>
      </c>
      <c r="F78" s="198"/>
      <c r="G78" s="199"/>
      <c r="H78" s="200"/>
      <c r="I78" s="201"/>
      <c r="J78" s="28" t="s">
        <v>35</v>
      </c>
      <c r="K78" s="29"/>
      <c r="L78" s="29" t="s">
        <v>48</v>
      </c>
      <c r="M78" s="96">
        <v>500</v>
      </c>
    </row>
    <row r="79" spans="1:13" ht="15.75" thickBot="1">
      <c r="A79" s="192"/>
      <c r="B79" s="84"/>
      <c r="C79" s="84"/>
      <c r="D79" s="84"/>
      <c r="E79" s="84"/>
      <c r="F79" s="84"/>
      <c r="G79" s="85"/>
      <c r="H79" s="86"/>
      <c r="I79" s="87"/>
      <c r="J79" s="28" t="s">
        <v>172</v>
      </c>
      <c r="K79" s="29"/>
      <c r="L79" s="29" t="s">
        <v>48</v>
      </c>
      <c r="M79" s="96">
        <v>150</v>
      </c>
    </row>
    <row r="80" spans="1:13" ht="15.75" thickBot="1">
      <c r="A80" s="192"/>
      <c r="B80" s="32" t="s">
        <v>173</v>
      </c>
      <c r="C80" s="32" t="s">
        <v>171</v>
      </c>
      <c r="D80" s="92">
        <v>44603</v>
      </c>
      <c r="E80" s="33"/>
      <c r="F80" s="35" t="s">
        <v>183</v>
      </c>
      <c r="G80" s="202"/>
      <c r="H80" s="203"/>
      <c r="I80" s="204"/>
      <c r="J80" s="28" t="s">
        <v>174</v>
      </c>
      <c r="K80" s="29"/>
      <c r="L80" s="29" t="s">
        <v>48</v>
      </c>
      <c r="M80" s="96">
        <v>100</v>
      </c>
    </row>
    <row r="81" spans="1:13" ht="24" thickTop="1" thickBot="1">
      <c r="A81" s="192">
        <f>A76+1</f>
        <v>16</v>
      </c>
      <c r="B81" s="82" t="s">
        <v>21</v>
      </c>
      <c r="C81" s="82" t="s">
        <v>22</v>
      </c>
      <c r="D81" s="82" t="s">
        <v>23</v>
      </c>
      <c r="E81" s="193" t="s">
        <v>24</v>
      </c>
      <c r="F81" s="193"/>
      <c r="G81" s="193" t="s">
        <v>14</v>
      </c>
      <c r="H81" s="194"/>
      <c r="I81" s="91"/>
      <c r="J81" s="22" t="s">
        <v>41</v>
      </c>
      <c r="K81" s="23"/>
      <c r="L81" s="23"/>
      <c r="M81" s="24"/>
    </row>
    <row r="82" spans="1:13" ht="23.25" thickBot="1">
      <c r="A82" s="192"/>
      <c r="B82" s="25" t="s">
        <v>184</v>
      </c>
      <c r="C82" s="25" t="s">
        <v>169</v>
      </c>
      <c r="D82" s="26">
        <v>44603</v>
      </c>
      <c r="E82" s="25"/>
      <c r="F82" s="25" t="s">
        <v>170</v>
      </c>
      <c r="G82" s="195"/>
      <c r="H82" s="207"/>
      <c r="I82" s="208"/>
      <c r="J82" s="27" t="s">
        <v>166</v>
      </c>
      <c r="K82" s="27"/>
      <c r="L82" s="27" t="s">
        <v>48</v>
      </c>
      <c r="M82" s="93">
        <v>180</v>
      </c>
    </row>
    <row r="83" spans="1:13" ht="23.25" thickBot="1">
      <c r="A83" s="192"/>
      <c r="B83" s="84" t="s">
        <v>31</v>
      </c>
      <c r="C83" s="84" t="s">
        <v>32</v>
      </c>
      <c r="D83" s="84" t="s">
        <v>33</v>
      </c>
      <c r="E83" s="198" t="s">
        <v>34</v>
      </c>
      <c r="F83" s="198"/>
      <c r="G83" s="199"/>
      <c r="H83" s="200"/>
      <c r="I83" s="201"/>
      <c r="J83" s="28" t="s">
        <v>35</v>
      </c>
      <c r="K83" s="29"/>
      <c r="L83" s="29" t="s">
        <v>48</v>
      </c>
      <c r="M83" s="96">
        <v>500</v>
      </c>
    </row>
    <row r="84" spans="1:13" ht="15.75" thickBot="1">
      <c r="A84" s="192"/>
      <c r="B84" s="84"/>
      <c r="C84" s="84"/>
      <c r="D84" s="84"/>
      <c r="E84" s="84"/>
      <c r="F84" s="84"/>
      <c r="G84" s="85"/>
      <c r="H84" s="86"/>
      <c r="I84" s="87"/>
      <c r="J84" s="28" t="s">
        <v>172</v>
      </c>
      <c r="K84" s="29"/>
      <c r="L84" s="29" t="s">
        <v>48</v>
      </c>
      <c r="M84" s="96">
        <v>150</v>
      </c>
    </row>
    <row r="85" spans="1:13" ht="15.75" thickBot="1">
      <c r="A85" s="192"/>
      <c r="B85" s="31" t="s">
        <v>173</v>
      </c>
      <c r="C85" s="31" t="s">
        <v>171</v>
      </c>
      <c r="D85" s="92">
        <v>44603</v>
      </c>
      <c r="E85" s="33"/>
      <c r="F85" s="35" t="s">
        <v>183</v>
      </c>
      <c r="G85" s="202"/>
      <c r="H85" s="203"/>
      <c r="I85" s="204"/>
      <c r="J85" s="28" t="s">
        <v>174</v>
      </c>
      <c r="K85" s="29"/>
      <c r="L85" s="29" t="s">
        <v>48</v>
      </c>
      <c r="M85" s="96">
        <v>100</v>
      </c>
    </row>
    <row r="86" spans="1:13" ht="24" thickTop="1" thickBot="1">
      <c r="A86" s="192">
        <v>17</v>
      </c>
      <c r="B86" s="82" t="s">
        <v>21</v>
      </c>
      <c r="C86" s="82" t="s">
        <v>22</v>
      </c>
      <c r="D86" s="82" t="s">
        <v>23</v>
      </c>
      <c r="E86" s="194" t="s">
        <v>24</v>
      </c>
      <c r="F86" s="205"/>
      <c r="G86" s="211" t="s">
        <v>14</v>
      </c>
      <c r="H86" s="212"/>
      <c r="I86" s="213"/>
      <c r="J86" s="22" t="s">
        <v>41</v>
      </c>
      <c r="K86" s="23"/>
      <c r="L86" s="23"/>
      <c r="M86" s="40"/>
    </row>
    <row r="87" spans="1:13" ht="23.25" thickBot="1">
      <c r="A87" s="192"/>
      <c r="B87" s="9" t="s">
        <v>185</v>
      </c>
      <c r="C87" s="9" t="s">
        <v>186</v>
      </c>
      <c r="D87" s="10">
        <v>44531</v>
      </c>
      <c r="E87" s="11"/>
      <c r="F87" s="12" t="s">
        <v>187</v>
      </c>
      <c r="G87" s="218" t="s">
        <v>188</v>
      </c>
      <c r="H87" s="219"/>
      <c r="I87" s="220"/>
      <c r="J87" s="13" t="s">
        <v>29</v>
      </c>
      <c r="K87" s="14"/>
      <c r="L87" s="15" t="s">
        <v>30</v>
      </c>
      <c r="M87" s="43">
        <v>270</v>
      </c>
    </row>
    <row r="88" spans="1:13" ht="23.25" thickBot="1">
      <c r="A88" s="192"/>
      <c r="B88" s="90" t="s">
        <v>31</v>
      </c>
      <c r="C88" s="90" t="s">
        <v>32</v>
      </c>
      <c r="D88" s="90" t="s">
        <v>33</v>
      </c>
      <c r="E88" s="225" t="s">
        <v>34</v>
      </c>
      <c r="F88" s="226"/>
      <c r="G88" s="222"/>
      <c r="H88" s="223"/>
      <c r="I88" s="224"/>
      <c r="J88" s="16" t="s">
        <v>35</v>
      </c>
      <c r="K88" s="15"/>
      <c r="L88" s="17" t="s">
        <v>30</v>
      </c>
      <c r="M88" s="44">
        <v>451.96</v>
      </c>
    </row>
    <row r="89" spans="1:13" ht="23.25" thickBot="1">
      <c r="A89" s="192"/>
      <c r="B89" s="18" t="s">
        <v>189</v>
      </c>
      <c r="C89" s="18" t="s">
        <v>188</v>
      </c>
      <c r="D89" s="10">
        <v>44534</v>
      </c>
      <c r="E89" s="19" t="s">
        <v>38</v>
      </c>
      <c r="F89" s="12" t="s">
        <v>190</v>
      </c>
      <c r="G89" s="202"/>
      <c r="H89" s="203"/>
      <c r="I89" s="204"/>
      <c r="J89" s="20" t="s">
        <v>40</v>
      </c>
      <c r="K89" s="21"/>
      <c r="L89" s="21" t="s">
        <v>30</v>
      </c>
      <c r="M89" s="37">
        <v>180</v>
      </c>
    </row>
    <row r="90" spans="1:13" ht="24" thickTop="1" thickBot="1">
      <c r="A90" s="192">
        <f>A86+1</f>
        <v>18</v>
      </c>
      <c r="B90" s="82" t="s">
        <v>21</v>
      </c>
      <c r="C90" s="82" t="s">
        <v>22</v>
      </c>
      <c r="D90" s="82" t="s">
        <v>23</v>
      </c>
      <c r="E90" s="194" t="s">
        <v>24</v>
      </c>
      <c r="F90" s="205"/>
      <c r="G90" s="194" t="s">
        <v>14</v>
      </c>
      <c r="H90" s="206"/>
      <c r="I90" s="91"/>
      <c r="J90" s="22" t="s">
        <v>41</v>
      </c>
      <c r="K90" s="23"/>
      <c r="L90" s="23"/>
      <c r="M90" s="40"/>
    </row>
    <row r="91" spans="1:13" ht="23.25" thickBot="1">
      <c r="A91" s="192"/>
      <c r="B91" s="9" t="s">
        <v>185</v>
      </c>
      <c r="C91" s="9" t="s">
        <v>191</v>
      </c>
      <c r="D91" s="10">
        <v>44583</v>
      </c>
      <c r="E91" s="11"/>
      <c r="F91" s="12" t="s">
        <v>192</v>
      </c>
      <c r="G91" s="218" t="s">
        <v>188</v>
      </c>
      <c r="H91" s="219"/>
      <c r="I91" s="220"/>
      <c r="J91" s="13" t="s">
        <v>29</v>
      </c>
      <c r="K91" s="14"/>
      <c r="L91" s="15" t="s">
        <v>30</v>
      </c>
      <c r="M91" s="43">
        <v>160.88999999999999</v>
      </c>
    </row>
    <row r="92" spans="1:13" ht="23.25" thickBot="1">
      <c r="A92" s="192"/>
      <c r="B92" s="90" t="s">
        <v>31</v>
      </c>
      <c r="C92" s="90" t="s">
        <v>32</v>
      </c>
      <c r="D92" s="90" t="s">
        <v>33</v>
      </c>
      <c r="E92" s="225" t="s">
        <v>34</v>
      </c>
      <c r="F92" s="226"/>
      <c r="G92" s="222"/>
      <c r="H92" s="223"/>
      <c r="I92" s="224"/>
      <c r="J92" s="20" t="s">
        <v>40</v>
      </c>
      <c r="K92" s="21"/>
      <c r="L92" s="21" t="s">
        <v>30</v>
      </c>
      <c r="M92" s="44">
        <v>68</v>
      </c>
    </row>
    <row r="93" spans="1:13" ht="23.25" thickBot="1">
      <c r="A93" s="192"/>
      <c r="B93" s="18" t="s">
        <v>189</v>
      </c>
      <c r="C93" s="18" t="s">
        <v>188</v>
      </c>
      <c r="D93" s="10">
        <v>44584</v>
      </c>
      <c r="E93" s="19" t="s">
        <v>38</v>
      </c>
      <c r="F93" s="12" t="s">
        <v>193</v>
      </c>
      <c r="G93" s="202"/>
      <c r="H93" s="203"/>
      <c r="I93" s="204"/>
      <c r="J93" s="20"/>
      <c r="K93" s="21"/>
      <c r="L93" s="21"/>
      <c r="M93" s="112"/>
    </row>
    <row r="94" spans="1:13" ht="21.6" customHeight="1" thickTop="1" thickBot="1">
      <c r="A94" s="192">
        <f>A90+1</f>
        <v>19</v>
      </c>
      <c r="B94" s="82" t="s">
        <v>21</v>
      </c>
      <c r="C94" s="82" t="s">
        <v>22</v>
      </c>
      <c r="D94" s="82" t="s">
        <v>23</v>
      </c>
      <c r="E94" s="194" t="s">
        <v>24</v>
      </c>
      <c r="F94" s="205"/>
      <c r="G94" s="194" t="s">
        <v>14</v>
      </c>
      <c r="H94" s="206"/>
      <c r="I94" s="91"/>
      <c r="J94" s="22" t="s">
        <v>41</v>
      </c>
      <c r="K94" s="23"/>
      <c r="L94" s="23"/>
      <c r="M94" s="24"/>
    </row>
    <row r="95" spans="1:13" ht="23.25" thickBot="1">
      <c r="A95" s="192"/>
      <c r="B95" s="9" t="s">
        <v>185</v>
      </c>
      <c r="C95" s="9" t="s">
        <v>194</v>
      </c>
      <c r="D95" s="10">
        <v>44612</v>
      </c>
      <c r="E95" s="11"/>
      <c r="F95" s="12" t="s">
        <v>195</v>
      </c>
      <c r="G95" s="218" t="s">
        <v>188</v>
      </c>
      <c r="H95" s="219"/>
      <c r="I95" s="220"/>
      <c r="J95" s="13" t="s">
        <v>29</v>
      </c>
      <c r="K95" s="14"/>
      <c r="L95" s="15" t="s">
        <v>30</v>
      </c>
      <c r="M95" s="43">
        <v>221</v>
      </c>
    </row>
    <row r="96" spans="1:13" ht="23.25" thickBot="1">
      <c r="A96" s="192"/>
      <c r="B96" s="90" t="s">
        <v>31</v>
      </c>
      <c r="C96" s="90" t="s">
        <v>32</v>
      </c>
      <c r="D96" s="90" t="s">
        <v>33</v>
      </c>
      <c r="E96" s="221" t="s">
        <v>34</v>
      </c>
      <c r="F96" s="221"/>
      <c r="G96" s="222"/>
      <c r="H96" s="223"/>
      <c r="I96" s="224"/>
      <c r="J96" s="16" t="s">
        <v>35</v>
      </c>
      <c r="K96" s="15"/>
      <c r="L96" s="17" t="s">
        <v>30</v>
      </c>
      <c r="M96" s="44">
        <v>225</v>
      </c>
    </row>
    <row r="97" spans="1:13" ht="23.25" thickBot="1">
      <c r="A97" s="192"/>
      <c r="B97" s="18" t="s">
        <v>189</v>
      </c>
      <c r="C97" s="18" t="s">
        <v>188</v>
      </c>
      <c r="D97" s="10">
        <v>44614</v>
      </c>
      <c r="E97" s="19" t="s">
        <v>38</v>
      </c>
      <c r="F97" s="12" t="s">
        <v>196</v>
      </c>
      <c r="G97" s="202"/>
      <c r="H97" s="203"/>
      <c r="I97" s="204"/>
      <c r="J97" s="20" t="s">
        <v>40</v>
      </c>
      <c r="K97" s="21"/>
      <c r="L97" s="21" t="s">
        <v>30</v>
      </c>
      <c r="M97" s="37">
        <v>55</v>
      </c>
    </row>
    <row r="98" spans="1:13" ht="24" thickTop="1" thickBot="1">
      <c r="A98" s="192">
        <v>20</v>
      </c>
      <c r="B98" s="82" t="s">
        <v>21</v>
      </c>
      <c r="C98" s="82" t="s">
        <v>22</v>
      </c>
      <c r="D98" s="82" t="s">
        <v>23</v>
      </c>
      <c r="E98" s="193" t="s">
        <v>24</v>
      </c>
      <c r="F98" s="193"/>
      <c r="G98" s="211" t="s">
        <v>14</v>
      </c>
      <c r="H98" s="212"/>
      <c r="I98" s="213"/>
      <c r="J98" s="22" t="s">
        <v>41</v>
      </c>
      <c r="K98" s="23"/>
      <c r="L98" s="23"/>
      <c r="M98" s="40"/>
    </row>
    <row r="99" spans="1:13" ht="15.75" thickBot="1">
      <c r="A99" s="192"/>
      <c r="B99" s="25" t="s">
        <v>197</v>
      </c>
      <c r="C99" s="25" t="s">
        <v>198</v>
      </c>
      <c r="D99" s="26">
        <v>44631</v>
      </c>
      <c r="E99" s="25"/>
      <c r="F99" s="25" t="s">
        <v>199</v>
      </c>
      <c r="G99" s="195" t="s">
        <v>200</v>
      </c>
      <c r="H99" s="207"/>
      <c r="I99" s="208"/>
      <c r="J99" s="27" t="s">
        <v>201</v>
      </c>
      <c r="K99" s="27"/>
      <c r="L99" s="111" t="s">
        <v>48</v>
      </c>
      <c r="M99" s="93">
        <v>1250</v>
      </c>
    </row>
    <row r="100" spans="1:13" ht="23.25" thickBot="1">
      <c r="A100" s="192"/>
      <c r="B100" s="84" t="s">
        <v>31</v>
      </c>
      <c r="C100" s="84" t="s">
        <v>32</v>
      </c>
      <c r="D100" s="84" t="s">
        <v>33</v>
      </c>
      <c r="E100" s="209" t="s">
        <v>34</v>
      </c>
      <c r="F100" s="210"/>
      <c r="G100" s="199"/>
      <c r="H100" s="200"/>
      <c r="I100" s="201"/>
      <c r="J100" s="28" t="s">
        <v>42</v>
      </c>
      <c r="K100" s="29"/>
      <c r="L100" s="29"/>
      <c r="M100" s="41"/>
    </row>
    <row r="101" spans="1:13" ht="15.75" thickBot="1">
      <c r="A101" s="192"/>
      <c r="B101" s="31" t="s">
        <v>202</v>
      </c>
      <c r="C101" s="31" t="s">
        <v>203</v>
      </c>
      <c r="D101" s="92">
        <v>44632</v>
      </c>
      <c r="E101" s="33" t="s">
        <v>38</v>
      </c>
      <c r="F101" s="34" t="s">
        <v>204</v>
      </c>
      <c r="G101" s="214"/>
      <c r="H101" s="215"/>
      <c r="I101" s="216"/>
      <c r="J101" s="28" t="s">
        <v>43</v>
      </c>
      <c r="K101" s="29"/>
      <c r="L101" s="29"/>
      <c r="M101" s="41"/>
    </row>
    <row r="102" spans="1:13" ht="24" thickTop="1" thickBot="1">
      <c r="A102" s="192">
        <f>A98+1</f>
        <v>21</v>
      </c>
      <c r="B102" s="82" t="s">
        <v>21</v>
      </c>
      <c r="C102" s="82" t="s">
        <v>22</v>
      </c>
      <c r="D102" s="82" t="s">
        <v>23</v>
      </c>
      <c r="E102" s="194" t="s">
        <v>24</v>
      </c>
      <c r="F102" s="205"/>
      <c r="G102" s="194" t="s">
        <v>14</v>
      </c>
      <c r="H102" s="206"/>
      <c r="I102" s="91"/>
      <c r="J102" s="22" t="s">
        <v>41</v>
      </c>
      <c r="K102" s="23"/>
      <c r="L102" s="23"/>
      <c r="M102" s="40"/>
    </row>
    <row r="103" spans="1:13" ht="23.25" thickBot="1">
      <c r="A103" s="192"/>
      <c r="B103" s="25" t="s">
        <v>205</v>
      </c>
      <c r="C103" s="25" t="s">
        <v>206</v>
      </c>
      <c r="D103" s="26">
        <v>44508</v>
      </c>
      <c r="E103" s="25"/>
      <c r="F103" s="25" t="s">
        <v>207</v>
      </c>
      <c r="G103" s="195" t="s">
        <v>208</v>
      </c>
      <c r="H103" s="207"/>
      <c r="I103" s="208"/>
      <c r="J103" s="27" t="s">
        <v>35</v>
      </c>
      <c r="K103" s="27"/>
      <c r="L103" s="111" t="s">
        <v>30</v>
      </c>
      <c r="M103" s="98">
        <v>280.33</v>
      </c>
    </row>
    <row r="104" spans="1:13" ht="23.25" thickBot="1">
      <c r="A104" s="192"/>
      <c r="B104" s="84" t="s">
        <v>31</v>
      </c>
      <c r="C104" s="84" t="s">
        <v>32</v>
      </c>
      <c r="D104" s="84" t="s">
        <v>33</v>
      </c>
      <c r="E104" s="209" t="s">
        <v>34</v>
      </c>
      <c r="F104" s="210"/>
      <c r="G104" s="199"/>
      <c r="H104" s="200"/>
      <c r="I104" s="201"/>
      <c r="J104" s="28" t="s">
        <v>209</v>
      </c>
      <c r="K104" s="29"/>
      <c r="L104" s="110" t="s">
        <v>30</v>
      </c>
      <c r="M104" s="100">
        <v>572.62</v>
      </c>
    </row>
    <row r="105" spans="1:13" ht="23.25" thickBot="1">
      <c r="A105" s="192"/>
      <c r="B105" s="113" t="s">
        <v>210</v>
      </c>
      <c r="C105" s="31" t="s">
        <v>211</v>
      </c>
      <c r="D105" s="92">
        <v>44512</v>
      </c>
      <c r="E105" s="33" t="s">
        <v>38</v>
      </c>
      <c r="F105" s="34" t="s">
        <v>212</v>
      </c>
      <c r="G105" s="214"/>
      <c r="H105" s="215"/>
      <c r="I105" s="216"/>
      <c r="J105" s="28" t="s">
        <v>43</v>
      </c>
      <c r="K105" s="29"/>
      <c r="L105" s="29"/>
      <c r="M105" s="41"/>
    </row>
    <row r="106" spans="1:13" ht="24" thickTop="1" thickBot="1">
      <c r="A106" s="192">
        <f>A102+1</f>
        <v>22</v>
      </c>
      <c r="B106" s="82" t="s">
        <v>21</v>
      </c>
      <c r="C106" s="82" t="s">
        <v>22</v>
      </c>
      <c r="D106" s="82" t="s">
        <v>23</v>
      </c>
      <c r="E106" s="194" t="s">
        <v>24</v>
      </c>
      <c r="F106" s="205"/>
      <c r="G106" s="194" t="s">
        <v>14</v>
      </c>
      <c r="H106" s="206"/>
      <c r="I106" s="91"/>
      <c r="J106" s="22" t="s">
        <v>41</v>
      </c>
      <c r="K106" s="23"/>
      <c r="L106" s="23"/>
      <c r="M106" s="24"/>
    </row>
    <row r="107" spans="1:13" ht="15.75" thickBot="1">
      <c r="A107" s="192"/>
      <c r="B107" s="25" t="s">
        <v>213</v>
      </c>
      <c r="C107" s="25" t="s">
        <v>214</v>
      </c>
      <c r="D107" s="26">
        <v>44477</v>
      </c>
      <c r="E107" s="25"/>
      <c r="F107" s="25" t="s">
        <v>192</v>
      </c>
      <c r="G107" s="195" t="s">
        <v>215</v>
      </c>
      <c r="H107" s="207"/>
      <c r="I107" s="208"/>
      <c r="J107" s="27" t="s">
        <v>216</v>
      </c>
      <c r="K107" s="27"/>
      <c r="L107" s="111" t="s">
        <v>30</v>
      </c>
      <c r="M107" s="114">
        <v>600</v>
      </c>
    </row>
    <row r="108" spans="1:13" ht="23.25" thickBot="1">
      <c r="A108" s="192"/>
      <c r="B108" s="84" t="s">
        <v>31</v>
      </c>
      <c r="C108" s="84" t="s">
        <v>32</v>
      </c>
      <c r="D108" s="84" t="s">
        <v>33</v>
      </c>
      <c r="E108" s="209" t="s">
        <v>34</v>
      </c>
      <c r="F108" s="210"/>
      <c r="G108" s="199"/>
      <c r="H108" s="200"/>
      <c r="I108" s="201"/>
      <c r="J108" s="28" t="s">
        <v>166</v>
      </c>
      <c r="K108" s="29"/>
      <c r="L108" s="110" t="s">
        <v>30</v>
      </c>
      <c r="M108" s="115">
        <v>275</v>
      </c>
    </row>
    <row r="109" spans="1:13" ht="23.25" thickBot="1">
      <c r="A109" s="192"/>
      <c r="B109" s="113" t="s">
        <v>217</v>
      </c>
      <c r="C109" s="31" t="s">
        <v>215</v>
      </c>
      <c r="D109" s="92">
        <v>44478</v>
      </c>
      <c r="E109" s="33" t="s">
        <v>38</v>
      </c>
      <c r="F109" s="34" t="s">
        <v>218</v>
      </c>
      <c r="G109" s="214"/>
      <c r="H109" s="215"/>
      <c r="I109" s="216"/>
      <c r="J109" s="28" t="s">
        <v>40</v>
      </c>
      <c r="K109" s="29"/>
      <c r="L109" s="110" t="s">
        <v>30</v>
      </c>
      <c r="M109" s="115">
        <v>120</v>
      </c>
    </row>
    <row r="110" spans="1:13" ht="24" thickTop="1" thickBot="1">
      <c r="A110" s="192">
        <f>A106+1</f>
        <v>23</v>
      </c>
      <c r="B110" s="82" t="s">
        <v>21</v>
      </c>
      <c r="C110" s="82" t="s">
        <v>22</v>
      </c>
      <c r="D110" s="82" t="s">
        <v>23</v>
      </c>
      <c r="E110" s="193" t="s">
        <v>24</v>
      </c>
      <c r="F110" s="193"/>
      <c r="G110" s="193" t="s">
        <v>14</v>
      </c>
      <c r="H110" s="194"/>
      <c r="I110" s="91"/>
      <c r="J110" s="22" t="s">
        <v>41</v>
      </c>
      <c r="K110" s="23"/>
      <c r="L110" s="23"/>
      <c r="M110" s="24"/>
    </row>
    <row r="111" spans="1:13" ht="23.25" thickBot="1">
      <c r="A111" s="192"/>
      <c r="B111" s="25" t="s">
        <v>219</v>
      </c>
      <c r="C111" s="25" t="s">
        <v>220</v>
      </c>
      <c r="D111" s="26">
        <v>44583</v>
      </c>
      <c r="E111" s="25"/>
      <c r="F111" s="25" t="s">
        <v>27</v>
      </c>
      <c r="G111" s="195" t="s">
        <v>221</v>
      </c>
      <c r="H111" s="207"/>
      <c r="I111" s="208"/>
      <c r="J111" s="27" t="s">
        <v>29</v>
      </c>
      <c r="K111" s="27"/>
      <c r="L111" s="111" t="s">
        <v>30</v>
      </c>
      <c r="M111" s="105">
        <v>2756.96</v>
      </c>
    </row>
    <row r="112" spans="1:13" ht="23.25" thickBot="1">
      <c r="A112" s="192"/>
      <c r="B112" s="84" t="s">
        <v>31</v>
      </c>
      <c r="C112" s="84" t="s">
        <v>32</v>
      </c>
      <c r="D112" s="84" t="s">
        <v>33</v>
      </c>
      <c r="E112" s="209" t="s">
        <v>34</v>
      </c>
      <c r="F112" s="210"/>
      <c r="G112" s="199"/>
      <c r="H112" s="200"/>
      <c r="I112" s="201"/>
      <c r="J112" s="28" t="s">
        <v>40</v>
      </c>
      <c r="K112" s="29"/>
      <c r="L112" s="110" t="s">
        <v>30</v>
      </c>
      <c r="M112" s="106">
        <v>280</v>
      </c>
    </row>
    <row r="113" spans="1:13" ht="34.5" thickBot="1">
      <c r="A113" s="192"/>
      <c r="B113" s="31" t="s">
        <v>222</v>
      </c>
      <c r="C113" s="31" t="s">
        <v>221</v>
      </c>
      <c r="D113" s="92">
        <v>44588</v>
      </c>
      <c r="E113" s="33" t="s">
        <v>38</v>
      </c>
      <c r="F113" s="34" t="s">
        <v>223</v>
      </c>
      <c r="G113" s="214"/>
      <c r="H113" s="215"/>
      <c r="I113" s="216"/>
      <c r="J113" s="28"/>
      <c r="K113" s="29"/>
      <c r="L113" s="110"/>
      <c r="M113" s="116"/>
    </row>
    <row r="114" spans="1:13" ht="24" thickTop="1" thickBot="1">
      <c r="A114" s="192">
        <f>A110+1</f>
        <v>24</v>
      </c>
      <c r="B114" s="82" t="s">
        <v>21</v>
      </c>
      <c r="C114" s="82" t="s">
        <v>22</v>
      </c>
      <c r="D114" s="82" t="s">
        <v>23</v>
      </c>
      <c r="E114" s="194" t="s">
        <v>24</v>
      </c>
      <c r="F114" s="205"/>
      <c r="G114" s="194" t="s">
        <v>14</v>
      </c>
      <c r="H114" s="206"/>
      <c r="I114" s="91"/>
      <c r="J114" s="22" t="s">
        <v>41</v>
      </c>
      <c r="K114" s="23"/>
      <c r="L114" s="23"/>
      <c r="M114" s="24"/>
    </row>
    <row r="115" spans="1:13" ht="90.75" thickBot="1">
      <c r="A115" s="192"/>
      <c r="B115" s="25" t="s">
        <v>224</v>
      </c>
      <c r="C115" s="9" t="s">
        <v>225</v>
      </c>
      <c r="D115" s="117">
        <v>44487</v>
      </c>
      <c r="E115" s="25"/>
      <c r="F115" s="25" t="s">
        <v>226</v>
      </c>
      <c r="G115" s="195" t="s">
        <v>227</v>
      </c>
      <c r="H115" s="207"/>
      <c r="I115" s="208"/>
      <c r="J115" s="27" t="s">
        <v>228</v>
      </c>
      <c r="K115" s="27"/>
      <c r="L115" s="111" t="s">
        <v>48</v>
      </c>
      <c r="M115" s="100">
        <v>833.33</v>
      </c>
    </row>
    <row r="116" spans="1:13" ht="23.25" thickBot="1">
      <c r="A116" s="192"/>
      <c r="B116" s="84" t="s">
        <v>31</v>
      </c>
      <c r="C116" s="84" t="s">
        <v>32</v>
      </c>
      <c r="D116" s="84" t="s">
        <v>33</v>
      </c>
      <c r="E116" s="209" t="s">
        <v>34</v>
      </c>
      <c r="F116" s="210"/>
      <c r="G116" s="199"/>
      <c r="H116" s="200"/>
      <c r="I116" s="201"/>
      <c r="J116" s="118" t="s">
        <v>229</v>
      </c>
      <c r="K116" s="31"/>
      <c r="L116" s="119" t="s">
        <v>48</v>
      </c>
      <c r="M116" s="120">
        <v>1050</v>
      </c>
    </row>
    <row r="117" spans="1:13" ht="90.75" thickBot="1">
      <c r="A117" s="192"/>
      <c r="B117" s="31" t="s">
        <v>230</v>
      </c>
      <c r="C117" s="9" t="s">
        <v>231</v>
      </c>
      <c r="D117" s="121">
        <v>44488</v>
      </c>
      <c r="E117" s="122" t="s">
        <v>38</v>
      </c>
      <c r="F117" s="123" t="s">
        <v>232</v>
      </c>
      <c r="G117" s="202"/>
      <c r="H117" s="203"/>
      <c r="I117" s="204"/>
      <c r="J117" s="28" t="s">
        <v>43</v>
      </c>
      <c r="K117" s="29"/>
      <c r="L117" s="29"/>
      <c r="M117" s="30"/>
    </row>
    <row r="118" spans="1:13" ht="24" thickTop="1" thickBot="1">
      <c r="A118" s="192">
        <f>A114+1</f>
        <v>25</v>
      </c>
      <c r="B118" s="82" t="s">
        <v>21</v>
      </c>
      <c r="C118" s="82" t="s">
        <v>22</v>
      </c>
      <c r="D118" s="82" t="s">
        <v>23</v>
      </c>
      <c r="E118" s="194" t="s">
        <v>24</v>
      </c>
      <c r="F118" s="205"/>
      <c r="G118" s="194" t="s">
        <v>14</v>
      </c>
      <c r="H118" s="206"/>
      <c r="I118" s="91"/>
      <c r="J118" s="22" t="s">
        <v>41</v>
      </c>
      <c r="K118" s="23"/>
      <c r="L118" s="23"/>
      <c r="M118" s="40"/>
    </row>
    <row r="119" spans="1:13" ht="68.25" thickBot="1">
      <c r="A119" s="192"/>
      <c r="B119" s="25" t="s">
        <v>233</v>
      </c>
      <c r="C119" s="25" t="s">
        <v>234</v>
      </c>
      <c r="D119" s="124">
        <v>44532</v>
      </c>
      <c r="E119" s="25"/>
      <c r="F119" s="25" t="s">
        <v>235</v>
      </c>
      <c r="G119" s="195" t="s">
        <v>236</v>
      </c>
      <c r="H119" s="207"/>
      <c r="I119" s="208"/>
      <c r="J119" s="13" t="s">
        <v>237</v>
      </c>
      <c r="K119" s="27"/>
      <c r="L119" s="111" t="s">
        <v>30</v>
      </c>
      <c r="M119" s="125">
        <v>1755</v>
      </c>
    </row>
    <row r="120" spans="1:13" ht="23.25" thickBot="1">
      <c r="A120" s="192"/>
      <c r="B120" s="84" t="s">
        <v>31</v>
      </c>
      <c r="C120" s="84" t="s">
        <v>238</v>
      </c>
      <c r="D120" s="84" t="s">
        <v>33</v>
      </c>
      <c r="E120" s="209" t="s">
        <v>34</v>
      </c>
      <c r="F120" s="210"/>
      <c r="G120" s="199"/>
      <c r="H120" s="200"/>
      <c r="I120" s="201"/>
      <c r="J120" s="16"/>
      <c r="K120" s="29"/>
      <c r="L120" s="110"/>
      <c r="M120" s="126"/>
    </row>
    <row r="121" spans="1:13" ht="34.5" thickBot="1">
      <c r="A121" s="192"/>
      <c r="B121" s="31" t="s">
        <v>239</v>
      </c>
      <c r="C121" s="31" t="s">
        <v>240</v>
      </c>
      <c r="D121" s="92">
        <v>44534</v>
      </c>
      <c r="E121" s="33"/>
      <c r="F121" s="127" t="s">
        <v>241</v>
      </c>
      <c r="G121" s="202"/>
      <c r="H121" s="203"/>
      <c r="I121" s="204"/>
      <c r="J121" s="20"/>
      <c r="K121" s="128"/>
      <c r="L121" s="47"/>
      <c r="M121" s="129"/>
    </row>
    <row r="122" spans="1:13" ht="24" thickTop="1" thickBot="1">
      <c r="A122" s="192">
        <f>A118+1</f>
        <v>26</v>
      </c>
      <c r="B122" s="82" t="s">
        <v>21</v>
      </c>
      <c r="C122" s="82" t="s">
        <v>22</v>
      </c>
      <c r="D122" s="82" t="s">
        <v>23</v>
      </c>
      <c r="E122" s="193" t="s">
        <v>24</v>
      </c>
      <c r="F122" s="193"/>
      <c r="G122" s="193" t="s">
        <v>14</v>
      </c>
      <c r="H122" s="194"/>
      <c r="I122" s="91"/>
      <c r="J122" s="22" t="s">
        <v>41</v>
      </c>
      <c r="K122" s="23"/>
      <c r="L122" s="23"/>
      <c r="M122" s="24"/>
    </row>
    <row r="123" spans="1:13" ht="34.5" thickBot="1">
      <c r="A123" s="192"/>
      <c r="B123" s="25" t="s">
        <v>242</v>
      </c>
      <c r="C123" s="25" t="s">
        <v>243</v>
      </c>
      <c r="D123" s="124">
        <v>44623</v>
      </c>
      <c r="E123" s="25"/>
      <c r="F123" s="25" t="s">
        <v>244</v>
      </c>
      <c r="G123" s="195" t="s">
        <v>236</v>
      </c>
      <c r="H123" s="207"/>
      <c r="I123" s="208"/>
      <c r="J123" s="13" t="s">
        <v>29</v>
      </c>
      <c r="K123" s="27"/>
      <c r="L123" s="111" t="s">
        <v>30</v>
      </c>
      <c r="M123" s="130">
        <v>411.52</v>
      </c>
    </row>
    <row r="124" spans="1:13" ht="23.25" thickBot="1">
      <c r="A124" s="192"/>
      <c r="B124" s="84" t="s">
        <v>31</v>
      </c>
      <c r="C124" s="84" t="s">
        <v>32</v>
      </c>
      <c r="D124" s="84" t="s">
        <v>33</v>
      </c>
      <c r="E124" s="209" t="s">
        <v>34</v>
      </c>
      <c r="F124" s="210"/>
      <c r="G124" s="199"/>
      <c r="H124" s="200"/>
      <c r="I124" s="201"/>
      <c r="J124" s="16" t="s">
        <v>216</v>
      </c>
      <c r="K124" s="29"/>
      <c r="L124" s="110" t="s">
        <v>30</v>
      </c>
      <c r="M124" s="130">
        <v>358.78</v>
      </c>
    </row>
    <row r="125" spans="1:13" ht="45.75" thickBot="1">
      <c r="A125" s="192"/>
      <c r="B125" s="113" t="s">
        <v>245</v>
      </c>
      <c r="C125" s="31" t="s">
        <v>236</v>
      </c>
      <c r="D125" s="131">
        <v>44625</v>
      </c>
      <c r="E125" s="33" t="s">
        <v>38</v>
      </c>
      <c r="F125" s="132" t="s">
        <v>246</v>
      </c>
      <c r="G125" s="214"/>
      <c r="H125" s="215"/>
      <c r="I125" s="216"/>
      <c r="J125" s="20" t="s">
        <v>247</v>
      </c>
      <c r="K125" s="110" t="s">
        <v>30</v>
      </c>
      <c r="L125" s="29"/>
      <c r="M125" s="130">
        <v>110</v>
      </c>
    </row>
    <row r="126" spans="1:13" ht="24" thickTop="1" thickBot="1">
      <c r="A126" s="192">
        <f>A122+1</f>
        <v>27</v>
      </c>
      <c r="B126" s="82" t="s">
        <v>21</v>
      </c>
      <c r="C126" s="82" t="s">
        <v>22</v>
      </c>
      <c r="D126" s="82" t="s">
        <v>23</v>
      </c>
      <c r="E126" s="193" t="s">
        <v>24</v>
      </c>
      <c r="F126" s="193"/>
      <c r="G126" s="211" t="s">
        <v>14</v>
      </c>
      <c r="H126" s="212"/>
      <c r="I126" s="213"/>
      <c r="J126" s="22" t="s">
        <v>41</v>
      </c>
      <c r="K126" s="23"/>
      <c r="L126" s="23"/>
      <c r="M126" s="24"/>
    </row>
    <row r="127" spans="1:13" ht="34.5" thickBot="1">
      <c r="A127" s="192"/>
      <c r="B127" s="25" t="s">
        <v>248</v>
      </c>
      <c r="C127" s="25" t="s">
        <v>249</v>
      </c>
      <c r="D127" s="26">
        <v>44487</v>
      </c>
      <c r="E127" s="25"/>
      <c r="F127" s="25" t="s">
        <v>250</v>
      </c>
      <c r="G127" s="195" t="s">
        <v>251</v>
      </c>
      <c r="H127" s="196"/>
      <c r="I127" s="197"/>
      <c r="J127" s="27" t="s">
        <v>252</v>
      </c>
      <c r="K127" s="27"/>
      <c r="L127" s="111" t="s">
        <v>30</v>
      </c>
      <c r="M127" s="93">
        <v>425</v>
      </c>
    </row>
    <row r="128" spans="1:13" ht="23.25" thickBot="1">
      <c r="A128" s="192"/>
      <c r="B128" s="84" t="s">
        <v>31</v>
      </c>
      <c r="C128" s="84" t="s">
        <v>32</v>
      </c>
      <c r="D128" s="84" t="s">
        <v>33</v>
      </c>
      <c r="E128" s="198" t="s">
        <v>34</v>
      </c>
      <c r="F128" s="198"/>
      <c r="G128" s="199"/>
      <c r="H128" s="200"/>
      <c r="I128" s="201"/>
      <c r="J128" s="28" t="s">
        <v>253</v>
      </c>
      <c r="K128" s="29"/>
      <c r="L128" s="110" t="s">
        <v>30</v>
      </c>
      <c r="M128" s="96">
        <v>400</v>
      </c>
    </row>
    <row r="129" spans="1:13" ht="23.25" thickBot="1">
      <c r="A129" s="192"/>
      <c r="B129" s="31" t="s">
        <v>254</v>
      </c>
      <c r="C129" s="31" t="s">
        <v>255</v>
      </c>
      <c r="D129" s="92">
        <v>44487</v>
      </c>
      <c r="E129" s="33" t="s">
        <v>38</v>
      </c>
      <c r="F129" s="35" t="s">
        <v>256</v>
      </c>
      <c r="G129" s="214"/>
      <c r="H129" s="215"/>
      <c r="I129" s="216"/>
      <c r="J129" s="28" t="s">
        <v>166</v>
      </c>
      <c r="K129" s="29"/>
      <c r="L129" s="110" t="s">
        <v>30</v>
      </c>
      <c r="M129" s="96">
        <v>287</v>
      </c>
    </row>
    <row r="130" spans="1:13" ht="24" thickTop="1" thickBot="1">
      <c r="A130" s="192">
        <f>A126+1</f>
        <v>28</v>
      </c>
      <c r="B130" s="82" t="s">
        <v>21</v>
      </c>
      <c r="C130" s="82" t="s">
        <v>22</v>
      </c>
      <c r="D130" s="82" t="s">
        <v>23</v>
      </c>
      <c r="E130" s="193" t="s">
        <v>24</v>
      </c>
      <c r="F130" s="193"/>
      <c r="G130" s="193" t="s">
        <v>14</v>
      </c>
      <c r="H130" s="194"/>
      <c r="I130" s="91"/>
      <c r="J130" s="22" t="s">
        <v>41</v>
      </c>
      <c r="K130" s="23"/>
      <c r="L130" s="23"/>
      <c r="M130" s="24"/>
    </row>
    <row r="131" spans="1:13" ht="34.5" thickBot="1">
      <c r="A131" s="192"/>
      <c r="B131" s="25" t="s">
        <v>257</v>
      </c>
      <c r="C131" s="25" t="s">
        <v>249</v>
      </c>
      <c r="D131" s="26">
        <v>44487</v>
      </c>
      <c r="E131" s="25"/>
      <c r="F131" s="25" t="s">
        <v>250</v>
      </c>
      <c r="G131" s="195" t="s">
        <v>251</v>
      </c>
      <c r="H131" s="196"/>
      <c r="I131" s="197"/>
      <c r="J131" s="27" t="s">
        <v>252</v>
      </c>
      <c r="K131" s="27"/>
      <c r="L131" s="111" t="s">
        <v>30</v>
      </c>
      <c r="M131" s="93">
        <v>425</v>
      </c>
    </row>
    <row r="132" spans="1:13" ht="23.25" thickBot="1">
      <c r="A132" s="192"/>
      <c r="B132" s="84" t="s">
        <v>31</v>
      </c>
      <c r="C132" s="84" t="s">
        <v>32</v>
      </c>
      <c r="D132" s="84" t="s">
        <v>33</v>
      </c>
      <c r="E132" s="198" t="s">
        <v>34</v>
      </c>
      <c r="F132" s="198"/>
      <c r="G132" s="199"/>
      <c r="H132" s="200"/>
      <c r="I132" s="201"/>
      <c r="J132" s="133" t="s">
        <v>253</v>
      </c>
      <c r="K132" s="29"/>
      <c r="L132" s="110" t="s">
        <v>30</v>
      </c>
      <c r="M132" s="96">
        <v>400</v>
      </c>
    </row>
    <row r="133" spans="1:13" ht="23.25" thickBot="1">
      <c r="A133" s="192"/>
      <c r="B133" s="31" t="s">
        <v>258</v>
      </c>
      <c r="C133" s="31" t="s">
        <v>255</v>
      </c>
      <c r="D133" s="92">
        <v>44487</v>
      </c>
      <c r="E133" s="33" t="s">
        <v>38</v>
      </c>
      <c r="F133" s="35" t="s">
        <v>256</v>
      </c>
      <c r="G133" s="202"/>
      <c r="H133" s="203"/>
      <c r="I133" s="204"/>
      <c r="J133" s="133" t="s">
        <v>166</v>
      </c>
      <c r="K133" s="29"/>
      <c r="L133" s="110" t="s">
        <v>30</v>
      </c>
      <c r="M133" s="96">
        <v>287</v>
      </c>
    </row>
    <row r="134" spans="1:13" ht="24" thickTop="1" thickBot="1">
      <c r="A134" s="192">
        <v>29</v>
      </c>
      <c r="B134" s="89" t="s">
        <v>21</v>
      </c>
      <c r="C134" s="89" t="s">
        <v>22</v>
      </c>
      <c r="D134" s="89" t="s">
        <v>23</v>
      </c>
      <c r="E134" s="217" t="s">
        <v>24</v>
      </c>
      <c r="F134" s="217"/>
      <c r="G134" s="193" t="s">
        <v>14</v>
      </c>
      <c r="H134" s="194"/>
      <c r="I134" s="91"/>
      <c r="J134" s="39"/>
      <c r="K134" s="39"/>
      <c r="L134" s="39"/>
      <c r="M134" s="38"/>
    </row>
    <row r="135" spans="1:13" ht="45.75" thickBot="1">
      <c r="A135" s="192"/>
      <c r="B135" s="9" t="s">
        <v>259</v>
      </c>
      <c r="C135" s="9" t="s">
        <v>260</v>
      </c>
      <c r="D135" s="10">
        <v>44624</v>
      </c>
      <c r="E135" s="11"/>
      <c r="F135" s="12" t="s">
        <v>27</v>
      </c>
      <c r="G135" s="218" t="s">
        <v>261</v>
      </c>
      <c r="H135" s="219"/>
      <c r="I135" s="220"/>
      <c r="J135" s="13" t="s">
        <v>166</v>
      </c>
      <c r="K135" s="14"/>
      <c r="L135" s="15" t="s">
        <v>30</v>
      </c>
      <c r="M135" s="43">
        <v>1200</v>
      </c>
    </row>
    <row r="136" spans="1:13" ht="23.25" thickBot="1">
      <c r="A136" s="192"/>
      <c r="B136" s="90" t="s">
        <v>31</v>
      </c>
      <c r="C136" s="90" t="s">
        <v>32</v>
      </c>
      <c r="D136" s="90" t="s">
        <v>33</v>
      </c>
      <c r="E136" s="221" t="s">
        <v>34</v>
      </c>
      <c r="F136" s="221"/>
      <c r="G136" s="222"/>
      <c r="H136" s="223"/>
      <c r="I136" s="224"/>
      <c r="J136" s="16" t="s">
        <v>216</v>
      </c>
      <c r="K136" s="15"/>
      <c r="L136" s="17" t="s">
        <v>48</v>
      </c>
      <c r="M136" s="44">
        <v>600</v>
      </c>
    </row>
    <row r="137" spans="1:13" ht="23.25" thickBot="1">
      <c r="A137" s="192"/>
      <c r="B137" s="18" t="s">
        <v>262</v>
      </c>
      <c r="C137" s="18" t="s">
        <v>261</v>
      </c>
      <c r="D137" s="10">
        <v>44626</v>
      </c>
      <c r="E137" s="19" t="s">
        <v>38</v>
      </c>
      <c r="F137" s="12" t="s">
        <v>263</v>
      </c>
      <c r="G137" s="202"/>
      <c r="H137" s="203"/>
      <c r="I137" s="204"/>
      <c r="J137" s="20" t="s">
        <v>40</v>
      </c>
      <c r="K137" s="21"/>
      <c r="L137" s="21" t="s">
        <v>30</v>
      </c>
      <c r="M137" s="37">
        <v>100</v>
      </c>
    </row>
    <row r="138" spans="1:13" ht="24" thickTop="1" thickBot="1">
      <c r="A138" s="192">
        <f>A134+1</f>
        <v>30</v>
      </c>
      <c r="B138" s="89" t="s">
        <v>21</v>
      </c>
      <c r="C138" s="89" t="s">
        <v>22</v>
      </c>
      <c r="D138" s="89" t="s">
        <v>23</v>
      </c>
      <c r="E138" s="217" t="s">
        <v>24</v>
      </c>
      <c r="F138" s="217"/>
      <c r="G138" s="193" t="s">
        <v>14</v>
      </c>
      <c r="H138" s="194"/>
      <c r="I138" s="91"/>
      <c r="J138" s="39"/>
      <c r="K138" s="39"/>
      <c r="L138" s="39"/>
      <c r="M138" s="38"/>
    </row>
    <row r="139" spans="1:13" ht="45.75" thickBot="1">
      <c r="A139" s="192"/>
      <c r="B139" s="9" t="s">
        <v>264</v>
      </c>
      <c r="C139" s="9" t="s">
        <v>260</v>
      </c>
      <c r="D139" s="10">
        <v>44624</v>
      </c>
      <c r="E139" s="11"/>
      <c r="F139" s="12" t="s">
        <v>27</v>
      </c>
      <c r="G139" s="218" t="s">
        <v>261</v>
      </c>
      <c r="H139" s="219"/>
      <c r="I139" s="220"/>
      <c r="J139" s="13" t="s">
        <v>166</v>
      </c>
      <c r="K139" s="14"/>
      <c r="L139" s="15" t="s">
        <v>30</v>
      </c>
      <c r="M139" s="43">
        <v>1200</v>
      </c>
    </row>
    <row r="140" spans="1:13" ht="23.25" thickBot="1">
      <c r="A140" s="192"/>
      <c r="B140" s="90" t="s">
        <v>31</v>
      </c>
      <c r="C140" s="90" t="s">
        <v>32</v>
      </c>
      <c r="D140" s="90" t="s">
        <v>33</v>
      </c>
      <c r="E140" s="221" t="s">
        <v>34</v>
      </c>
      <c r="F140" s="221"/>
      <c r="G140" s="222"/>
      <c r="H140" s="223"/>
      <c r="I140" s="224"/>
      <c r="J140" s="16" t="s">
        <v>216</v>
      </c>
      <c r="K140" s="15"/>
      <c r="L140" s="17" t="s">
        <v>48</v>
      </c>
      <c r="M140" s="44">
        <v>600</v>
      </c>
    </row>
    <row r="141" spans="1:13" ht="23.25" thickBot="1">
      <c r="A141" s="192"/>
      <c r="B141" s="18" t="s">
        <v>262</v>
      </c>
      <c r="C141" s="18" t="s">
        <v>261</v>
      </c>
      <c r="D141" s="10">
        <v>44626</v>
      </c>
      <c r="E141" s="19" t="s">
        <v>38</v>
      </c>
      <c r="F141" s="12" t="s">
        <v>263</v>
      </c>
      <c r="G141" s="202"/>
      <c r="H141" s="203"/>
      <c r="I141" s="204"/>
      <c r="J141" s="20" t="s">
        <v>40</v>
      </c>
      <c r="K141" s="21"/>
      <c r="L141" s="21" t="s">
        <v>30</v>
      </c>
      <c r="M141" s="37">
        <v>100</v>
      </c>
    </row>
    <row r="142" spans="1:13" ht="24" thickTop="1" thickBot="1">
      <c r="A142" s="192">
        <f>A138+1</f>
        <v>31</v>
      </c>
      <c r="B142" s="82" t="s">
        <v>21</v>
      </c>
      <c r="C142" s="82" t="s">
        <v>22</v>
      </c>
      <c r="D142" s="82" t="s">
        <v>23</v>
      </c>
      <c r="E142" s="193" t="s">
        <v>24</v>
      </c>
      <c r="F142" s="193"/>
      <c r="G142" s="193" t="s">
        <v>14</v>
      </c>
      <c r="H142" s="194"/>
      <c r="I142" s="91"/>
      <c r="J142" s="22" t="s">
        <v>41</v>
      </c>
      <c r="K142" s="23"/>
      <c r="L142" s="23"/>
      <c r="M142" s="24"/>
    </row>
    <row r="143" spans="1:13" ht="45.75" thickBot="1">
      <c r="A143" s="192"/>
      <c r="B143" s="25" t="s">
        <v>265</v>
      </c>
      <c r="C143" s="25" t="s">
        <v>266</v>
      </c>
      <c r="D143" s="26">
        <v>44621</v>
      </c>
      <c r="E143" s="25"/>
      <c r="F143" s="25" t="s">
        <v>267</v>
      </c>
      <c r="G143" s="195" t="s">
        <v>268</v>
      </c>
      <c r="H143" s="196"/>
      <c r="I143" s="197"/>
      <c r="J143" s="27" t="s">
        <v>166</v>
      </c>
      <c r="K143" s="27"/>
      <c r="L143" s="27" t="s">
        <v>48</v>
      </c>
      <c r="M143" s="93">
        <v>250</v>
      </c>
    </row>
    <row r="144" spans="1:13" ht="23.25" thickBot="1">
      <c r="A144" s="192"/>
      <c r="B144" s="84" t="s">
        <v>31</v>
      </c>
      <c r="C144" s="84" t="s">
        <v>32</v>
      </c>
      <c r="D144" s="84" t="s">
        <v>33</v>
      </c>
      <c r="E144" s="198" t="s">
        <v>34</v>
      </c>
      <c r="F144" s="198"/>
      <c r="G144" s="199"/>
      <c r="H144" s="200"/>
      <c r="I144" s="201"/>
      <c r="J144" s="28" t="s">
        <v>216</v>
      </c>
      <c r="K144" s="29"/>
      <c r="L144" s="29" t="s">
        <v>48</v>
      </c>
      <c r="M144" s="96">
        <v>430</v>
      </c>
    </row>
    <row r="145" spans="1:13" ht="23.25" thickBot="1">
      <c r="A145" s="192"/>
      <c r="B145" s="84"/>
      <c r="C145" s="84"/>
      <c r="D145" s="84"/>
      <c r="E145" s="84"/>
      <c r="F145" s="84"/>
      <c r="G145" s="85"/>
      <c r="H145" s="86"/>
      <c r="I145" s="87"/>
      <c r="J145" s="28" t="s">
        <v>151</v>
      </c>
      <c r="K145" s="29"/>
      <c r="L145" s="29" t="s">
        <v>48</v>
      </c>
      <c r="M145" s="96">
        <v>70</v>
      </c>
    </row>
    <row r="146" spans="1:13" ht="23.25" thickBot="1">
      <c r="A146" s="192"/>
      <c r="B146" s="31" t="s">
        <v>269</v>
      </c>
      <c r="C146" s="31" t="s">
        <v>270</v>
      </c>
      <c r="D146" s="92">
        <v>44621</v>
      </c>
      <c r="E146" s="33" t="s">
        <v>38</v>
      </c>
      <c r="F146" s="35" t="s">
        <v>271</v>
      </c>
      <c r="G146" s="202"/>
      <c r="H146" s="203"/>
      <c r="I146" s="204"/>
      <c r="J146" s="28" t="s">
        <v>40</v>
      </c>
      <c r="K146" s="29"/>
      <c r="L146" s="29" t="s">
        <v>48</v>
      </c>
      <c r="M146" s="96">
        <v>120</v>
      </c>
    </row>
    <row r="147" spans="1:13" ht="24" thickTop="1" thickBot="1">
      <c r="A147" s="192">
        <f>A142+1</f>
        <v>32</v>
      </c>
      <c r="B147" s="82" t="s">
        <v>21</v>
      </c>
      <c r="C147" s="82" t="s">
        <v>22</v>
      </c>
      <c r="D147" s="82" t="s">
        <v>23</v>
      </c>
      <c r="E147" s="193" t="s">
        <v>24</v>
      </c>
      <c r="F147" s="193"/>
      <c r="G147" s="193" t="s">
        <v>14</v>
      </c>
      <c r="H147" s="194"/>
      <c r="I147" s="91"/>
      <c r="J147" s="22" t="s">
        <v>41</v>
      </c>
      <c r="K147" s="23"/>
      <c r="L147" s="23"/>
      <c r="M147" s="24"/>
    </row>
    <row r="148" spans="1:13" ht="45.75" thickBot="1">
      <c r="A148" s="192"/>
      <c r="B148" s="25" t="s">
        <v>272</v>
      </c>
      <c r="C148" s="25" t="s">
        <v>273</v>
      </c>
      <c r="D148" s="26">
        <v>44618</v>
      </c>
      <c r="E148" s="25"/>
      <c r="F148" s="25" t="s">
        <v>274</v>
      </c>
      <c r="G148" s="195" t="s">
        <v>275</v>
      </c>
      <c r="H148" s="196"/>
      <c r="I148" s="197"/>
      <c r="J148" s="27" t="s">
        <v>166</v>
      </c>
      <c r="K148" s="27"/>
      <c r="L148" s="27" t="s">
        <v>48</v>
      </c>
      <c r="M148" s="93">
        <v>700</v>
      </c>
    </row>
    <row r="149" spans="1:13" ht="23.25" thickBot="1">
      <c r="A149" s="192"/>
      <c r="B149" s="84" t="s">
        <v>31</v>
      </c>
      <c r="C149" s="84" t="s">
        <v>32</v>
      </c>
      <c r="D149" s="84" t="s">
        <v>33</v>
      </c>
      <c r="E149" s="198" t="s">
        <v>34</v>
      </c>
      <c r="F149" s="198"/>
      <c r="G149" s="199"/>
      <c r="H149" s="200"/>
      <c r="I149" s="201"/>
      <c r="J149" s="28" t="s">
        <v>40</v>
      </c>
      <c r="K149" s="29"/>
      <c r="L149" s="29" t="s">
        <v>48</v>
      </c>
      <c r="M149" s="96">
        <v>200</v>
      </c>
    </row>
    <row r="150" spans="1:13" ht="34.5" thickBot="1">
      <c r="A150" s="192"/>
      <c r="B150" s="31" t="s">
        <v>269</v>
      </c>
      <c r="C150" s="31" t="s">
        <v>276</v>
      </c>
      <c r="D150" s="92">
        <v>44626</v>
      </c>
      <c r="E150" s="33" t="s">
        <v>38</v>
      </c>
      <c r="F150" s="35" t="s">
        <v>277</v>
      </c>
      <c r="G150" s="202"/>
      <c r="H150" s="203"/>
      <c r="I150" s="204"/>
      <c r="J150" s="28" t="s">
        <v>151</v>
      </c>
      <c r="K150" s="29"/>
      <c r="L150" s="29" t="s">
        <v>48</v>
      </c>
      <c r="M150" s="96">
        <v>75</v>
      </c>
    </row>
    <row r="151" spans="1:13" ht="24" thickTop="1" thickBot="1">
      <c r="A151" s="192">
        <f>A147+1</f>
        <v>33</v>
      </c>
      <c r="B151" s="82" t="s">
        <v>21</v>
      </c>
      <c r="C151" s="82" t="s">
        <v>22</v>
      </c>
      <c r="D151" s="82" t="s">
        <v>23</v>
      </c>
      <c r="E151" s="193" t="s">
        <v>24</v>
      </c>
      <c r="F151" s="193"/>
      <c r="G151" s="193" t="s">
        <v>14</v>
      </c>
      <c r="H151" s="194"/>
      <c r="I151" s="91"/>
      <c r="J151" s="22" t="s">
        <v>41</v>
      </c>
      <c r="K151" s="23"/>
      <c r="L151" s="23"/>
      <c r="M151" s="24"/>
    </row>
    <row r="152" spans="1:13" ht="34.5" thickBot="1">
      <c r="A152" s="192"/>
      <c r="B152" s="25" t="s">
        <v>259</v>
      </c>
      <c r="C152" s="25" t="s">
        <v>278</v>
      </c>
      <c r="D152" s="26">
        <v>44641</v>
      </c>
      <c r="E152" s="25"/>
      <c r="F152" s="25" t="s">
        <v>279</v>
      </c>
      <c r="G152" s="195" t="s">
        <v>280</v>
      </c>
      <c r="H152" s="196"/>
      <c r="I152" s="197"/>
      <c r="J152" s="27" t="s">
        <v>166</v>
      </c>
      <c r="K152" s="27"/>
      <c r="L152" s="27" t="s">
        <v>48</v>
      </c>
      <c r="M152" s="93">
        <v>900</v>
      </c>
    </row>
    <row r="153" spans="1:13" ht="23.25" thickBot="1">
      <c r="A153" s="192"/>
      <c r="B153" s="84" t="s">
        <v>31</v>
      </c>
      <c r="C153" s="84" t="s">
        <v>32</v>
      </c>
      <c r="D153" s="84" t="s">
        <v>33</v>
      </c>
      <c r="E153" s="198" t="s">
        <v>34</v>
      </c>
      <c r="F153" s="198"/>
      <c r="G153" s="199"/>
      <c r="H153" s="200"/>
      <c r="I153" s="201"/>
      <c r="J153" s="28" t="s">
        <v>216</v>
      </c>
      <c r="K153" s="29"/>
      <c r="L153" s="29" t="s">
        <v>48</v>
      </c>
      <c r="M153" s="96">
        <v>1400</v>
      </c>
    </row>
    <row r="154" spans="1:13" ht="15.75" thickBot="1">
      <c r="A154" s="192"/>
      <c r="B154" s="84"/>
      <c r="C154" s="84"/>
      <c r="D154" s="84"/>
      <c r="E154" s="84"/>
      <c r="F154" s="84"/>
      <c r="G154" s="85"/>
      <c r="H154" s="86"/>
      <c r="I154" s="87"/>
      <c r="J154" s="28" t="s">
        <v>40</v>
      </c>
      <c r="K154" s="29"/>
      <c r="L154" s="29" t="s">
        <v>48</v>
      </c>
      <c r="M154" s="96">
        <v>200</v>
      </c>
    </row>
    <row r="155" spans="1:13" ht="23.25" thickBot="1">
      <c r="A155" s="192"/>
      <c r="B155" s="32" t="s">
        <v>269</v>
      </c>
      <c r="C155" s="32" t="s">
        <v>280</v>
      </c>
      <c r="D155" s="92">
        <v>44645</v>
      </c>
      <c r="E155" s="33" t="s">
        <v>38</v>
      </c>
      <c r="F155" s="45" t="s">
        <v>281</v>
      </c>
      <c r="G155" s="202"/>
      <c r="H155" s="203"/>
      <c r="I155" s="204"/>
      <c r="J155" s="46" t="s">
        <v>151</v>
      </c>
      <c r="K155" s="47"/>
      <c r="L155" s="47" t="s">
        <v>48</v>
      </c>
      <c r="M155" s="134">
        <v>50</v>
      </c>
    </row>
    <row r="156" spans="1:13" ht="24" thickTop="1" thickBot="1">
      <c r="A156" s="192">
        <f>A151+1</f>
        <v>34</v>
      </c>
      <c r="B156" s="82" t="s">
        <v>21</v>
      </c>
      <c r="C156" s="82" t="s">
        <v>22</v>
      </c>
      <c r="D156" s="82" t="s">
        <v>23</v>
      </c>
      <c r="E156" s="193" t="s">
        <v>24</v>
      </c>
      <c r="F156" s="193"/>
      <c r="G156" s="193" t="s">
        <v>14</v>
      </c>
      <c r="H156" s="194"/>
      <c r="I156" s="91"/>
      <c r="J156" s="22" t="s">
        <v>41</v>
      </c>
      <c r="K156" s="23"/>
      <c r="L156" s="23"/>
      <c r="M156" s="24"/>
    </row>
    <row r="157" spans="1:13" ht="23.25" thickBot="1">
      <c r="A157" s="192"/>
      <c r="B157" s="25" t="s">
        <v>282</v>
      </c>
      <c r="C157" s="25" t="s">
        <v>283</v>
      </c>
      <c r="D157" s="26">
        <v>44644</v>
      </c>
      <c r="E157" s="25"/>
      <c r="F157" s="25" t="s">
        <v>284</v>
      </c>
      <c r="G157" s="195" t="s">
        <v>285</v>
      </c>
      <c r="H157" s="196"/>
      <c r="I157" s="197"/>
      <c r="J157" s="27" t="s">
        <v>216</v>
      </c>
      <c r="K157" s="27"/>
      <c r="L157" s="27" t="s">
        <v>48</v>
      </c>
      <c r="M157" s="93">
        <v>22356</v>
      </c>
    </row>
    <row r="158" spans="1:13" ht="23.25" thickBot="1">
      <c r="A158" s="192"/>
      <c r="B158" s="84" t="s">
        <v>31</v>
      </c>
      <c r="C158" s="84" t="s">
        <v>32</v>
      </c>
      <c r="D158" s="84" t="s">
        <v>33</v>
      </c>
      <c r="E158" s="198" t="s">
        <v>34</v>
      </c>
      <c r="F158" s="198"/>
      <c r="G158" s="199"/>
      <c r="H158" s="200"/>
      <c r="I158" s="201"/>
      <c r="J158" s="28" t="s">
        <v>166</v>
      </c>
      <c r="K158" s="29"/>
      <c r="L158" s="29" t="s">
        <v>48</v>
      </c>
      <c r="M158" s="96">
        <v>13365</v>
      </c>
    </row>
    <row r="159" spans="1:13" ht="23.25" thickBot="1">
      <c r="A159" s="192"/>
      <c r="B159" s="31" t="s">
        <v>286</v>
      </c>
      <c r="C159" s="31" t="s">
        <v>284</v>
      </c>
      <c r="D159" s="92">
        <v>44644</v>
      </c>
      <c r="E159" s="33" t="s">
        <v>38</v>
      </c>
      <c r="F159" s="35" t="s">
        <v>287</v>
      </c>
      <c r="G159" s="202"/>
      <c r="H159" s="203"/>
      <c r="I159" s="204"/>
      <c r="J159" s="28" t="s">
        <v>40</v>
      </c>
      <c r="K159" s="29"/>
      <c r="L159" s="29" t="s">
        <v>48</v>
      </c>
      <c r="M159" s="96">
        <v>7920</v>
      </c>
    </row>
    <row r="160" spans="1:13" ht="24" thickTop="1" thickBot="1">
      <c r="A160" s="192">
        <f>A156+1</f>
        <v>35</v>
      </c>
      <c r="B160" s="82" t="s">
        <v>21</v>
      </c>
      <c r="C160" s="82" t="s">
        <v>22</v>
      </c>
      <c r="D160" s="82" t="s">
        <v>23</v>
      </c>
      <c r="E160" s="193" t="s">
        <v>24</v>
      </c>
      <c r="F160" s="193"/>
      <c r="G160" s="193" t="s">
        <v>14</v>
      </c>
      <c r="H160" s="194"/>
      <c r="I160" s="91"/>
      <c r="J160" s="22" t="s">
        <v>41</v>
      </c>
      <c r="K160" s="23"/>
      <c r="L160" s="23"/>
      <c r="M160" s="24"/>
    </row>
    <row r="161" spans="1:13" ht="45.75" thickBot="1">
      <c r="A161" s="192"/>
      <c r="B161" s="25" t="s">
        <v>282</v>
      </c>
      <c r="C161" s="25" t="s">
        <v>288</v>
      </c>
      <c r="D161" s="26">
        <v>44534</v>
      </c>
      <c r="E161" s="25"/>
      <c r="F161" s="25" t="s">
        <v>289</v>
      </c>
      <c r="G161" s="195" t="s">
        <v>285</v>
      </c>
      <c r="H161" s="196"/>
      <c r="I161" s="197"/>
      <c r="J161" s="27" t="s">
        <v>216</v>
      </c>
      <c r="K161" s="27"/>
      <c r="L161" s="27" t="s">
        <v>48</v>
      </c>
      <c r="M161" s="93">
        <v>9800</v>
      </c>
    </row>
    <row r="162" spans="1:13" ht="23.25" thickBot="1">
      <c r="A162" s="192"/>
      <c r="B162" s="84" t="s">
        <v>31</v>
      </c>
      <c r="C162" s="84" t="s">
        <v>32</v>
      </c>
      <c r="D162" s="84" t="s">
        <v>33</v>
      </c>
      <c r="E162" s="198" t="s">
        <v>34</v>
      </c>
      <c r="F162" s="198"/>
      <c r="G162" s="199"/>
      <c r="H162" s="200"/>
      <c r="I162" s="201"/>
      <c r="J162" s="28" t="s">
        <v>42</v>
      </c>
      <c r="K162" s="29"/>
      <c r="L162" s="29"/>
      <c r="M162" s="30"/>
    </row>
    <row r="163" spans="1:13" ht="34.5" thickBot="1">
      <c r="A163" s="192"/>
      <c r="B163" s="31" t="s">
        <v>290</v>
      </c>
      <c r="C163" s="31" t="s">
        <v>291</v>
      </c>
      <c r="D163" s="92">
        <v>44534</v>
      </c>
      <c r="E163" s="33" t="s">
        <v>38</v>
      </c>
      <c r="F163" s="35" t="s">
        <v>292</v>
      </c>
      <c r="G163" s="202"/>
      <c r="H163" s="203"/>
      <c r="I163" s="204"/>
      <c r="J163" s="28" t="s">
        <v>43</v>
      </c>
      <c r="K163" s="29"/>
      <c r="L163" s="29"/>
      <c r="M163" s="30"/>
    </row>
    <row r="164" spans="1:13" ht="24" thickTop="1" thickBot="1">
      <c r="A164" s="192">
        <f>A160+1</f>
        <v>36</v>
      </c>
      <c r="B164" s="82" t="s">
        <v>21</v>
      </c>
      <c r="C164" s="82" t="s">
        <v>22</v>
      </c>
      <c r="D164" s="82" t="s">
        <v>23</v>
      </c>
      <c r="E164" s="193" t="s">
        <v>24</v>
      </c>
      <c r="F164" s="193"/>
      <c r="G164" s="193" t="s">
        <v>14</v>
      </c>
      <c r="H164" s="194"/>
      <c r="I164" s="91"/>
      <c r="J164" s="22" t="s">
        <v>41</v>
      </c>
      <c r="K164" s="23"/>
      <c r="L164" s="23"/>
      <c r="M164" s="24"/>
    </row>
    <row r="165" spans="1:13" ht="23.25" thickBot="1">
      <c r="A165" s="192"/>
      <c r="B165" s="25" t="s">
        <v>293</v>
      </c>
      <c r="C165" s="25" t="s">
        <v>294</v>
      </c>
      <c r="D165" s="26">
        <v>44617</v>
      </c>
      <c r="E165" s="25"/>
      <c r="F165" s="25" t="s">
        <v>295</v>
      </c>
      <c r="G165" s="195" t="s">
        <v>296</v>
      </c>
      <c r="H165" s="196"/>
      <c r="I165" s="197"/>
      <c r="J165" s="27" t="s">
        <v>166</v>
      </c>
      <c r="K165" s="27"/>
      <c r="L165" s="27" t="s">
        <v>48</v>
      </c>
      <c r="M165" s="93">
        <v>360</v>
      </c>
    </row>
    <row r="166" spans="1:13" ht="23.25" thickBot="1">
      <c r="A166" s="192"/>
      <c r="B166" s="84" t="s">
        <v>31</v>
      </c>
      <c r="C166" s="84" t="s">
        <v>32</v>
      </c>
      <c r="D166" s="84" t="s">
        <v>33</v>
      </c>
      <c r="E166" s="198" t="s">
        <v>34</v>
      </c>
      <c r="F166" s="198"/>
      <c r="G166" s="199"/>
      <c r="H166" s="200"/>
      <c r="I166" s="201"/>
      <c r="J166" s="28" t="s">
        <v>216</v>
      </c>
      <c r="K166" s="29"/>
      <c r="L166" s="29" t="s">
        <v>48</v>
      </c>
      <c r="M166" s="96">
        <v>500</v>
      </c>
    </row>
    <row r="167" spans="1:13" ht="57" thickBot="1">
      <c r="A167" s="192"/>
      <c r="B167" s="31" t="s">
        <v>297</v>
      </c>
      <c r="C167" s="31" t="s">
        <v>298</v>
      </c>
      <c r="D167" s="92">
        <v>44618</v>
      </c>
      <c r="E167" s="33" t="s">
        <v>38</v>
      </c>
      <c r="F167" s="35" t="s">
        <v>299</v>
      </c>
      <c r="G167" s="202"/>
      <c r="H167" s="203"/>
      <c r="I167" s="204"/>
      <c r="J167" s="28" t="s">
        <v>40</v>
      </c>
      <c r="K167" s="29"/>
      <c r="L167" s="29" t="s">
        <v>48</v>
      </c>
      <c r="M167" s="96">
        <v>90</v>
      </c>
    </row>
    <row r="168" spans="1:13" ht="24" thickTop="1" thickBot="1">
      <c r="A168" s="192">
        <v>37</v>
      </c>
      <c r="B168" s="89" t="s">
        <v>21</v>
      </c>
      <c r="C168" s="89" t="s">
        <v>22</v>
      </c>
      <c r="D168" s="89" t="s">
        <v>23</v>
      </c>
      <c r="E168" s="217" t="s">
        <v>24</v>
      </c>
      <c r="F168" s="217"/>
      <c r="G168" s="193" t="s">
        <v>14</v>
      </c>
      <c r="H168" s="194"/>
      <c r="I168" s="91"/>
      <c r="J168" s="39"/>
      <c r="K168" s="39"/>
      <c r="L168" s="39"/>
      <c r="M168" s="38"/>
    </row>
    <row r="169" spans="1:13" ht="23.25" thickBot="1">
      <c r="A169" s="192"/>
      <c r="B169" s="9" t="s">
        <v>300</v>
      </c>
      <c r="C169" s="9" t="s">
        <v>301</v>
      </c>
      <c r="D169" s="10">
        <v>44511</v>
      </c>
      <c r="E169" s="11"/>
      <c r="F169" s="12" t="s">
        <v>302</v>
      </c>
      <c r="G169" s="218" t="s">
        <v>303</v>
      </c>
      <c r="H169" s="219"/>
      <c r="I169" s="220"/>
      <c r="J169" s="13" t="s">
        <v>29</v>
      </c>
      <c r="K169" s="14"/>
      <c r="L169" s="15" t="s">
        <v>30</v>
      </c>
      <c r="M169" s="43">
        <v>152</v>
      </c>
    </row>
    <row r="170" spans="1:13" ht="23.25" thickBot="1">
      <c r="A170" s="192"/>
      <c r="B170" s="90" t="s">
        <v>31</v>
      </c>
      <c r="C170" s="90" t="s">
        <v>32</v>
      </c>
      <c r="D170" s="90" t="s">
        <v>33</v>
      </c>
      <c r="E170" s="221" t="s">
        <v>34</v>
      </c>
      <c r="F170" s="221"/>
      <c r="G170" s="222"/>
      <c r="H170" s="223"/>
      <c r="I170" s="224"/>
      <c r="J170" s="16" t="s">
        <v>304</v>
      </c>
      <c r="K170" s="15" t="s">
        <v>30</v>
      </c>
      <c r="L170" s="17"/>
      <c r="M170" s="44">
        <v>612.04</v>
      </c>
    </row>
    <row r="171" spans="1:13" ht="23.25" thickBot="1">
      <c r="A171" s="192"/>
      <c r="B171" s="18" t="s">
        <v>180</v>
      </c>
      <c r="C171" s="18" t="s">
        <v>305</v>
      </c>
      <c r="D171" s="10">
        <v>44512</v>
      </c>
      <c r="E171" s="19" t="s">
        <v>38</v>
      </c>
      <c r="F171" s="12" t="s">
        <v>182</v>
      </c>
      <c r="G171" s="202"/>
      <c r="H171" s="203"/>
      <c r="I171" s="204"/>
      <c r="J171" s="20" t="s">
        <v>40</v>
      </c>
      <c r="K171" s="21" t="s">
        <v>30</v>
      </c>
      <c r="L171" s="21"/>
      <c r="M171" s="37">
        <v>70.930000000000007</v>
      </c>
    </row>
    <row r="172" spans="1:13" ht="24" thickTop="1" thickBot="1">
      <c r="A172" s="192">
        <v>38</v>
      </c>
      <c r="B172" s="82" t="s">
        <v>21</v>
      </c>
      <c r="C172" s="82" t="s">
        <v>22</v>
      </c>
      <c r="D172" s="82" t="s">
        <v>23</v>
      </c>
      <c r="E172" s="193" t="s">
        <v>24</v>
      </c>
      <c r="F172" s="193"/>
      <c r="G172" s="211" t="s">
        <v>14</v>
      </c>
      <c r="H172" s="212"/>
      <c r="I172" s="213"/>
      <c r="J172" s="22" t="s">
        <v>41</v>
      </c>
      <c r="K172" s="23"/>
      <c r="L172" s="135"/>
      <c r="M172" s="136"/>
    </row>
    <row r="173" spans="1:13" ht="23.25" thickBot="1">
      <c r="A173" s="192"/>
      <c r="B173" s="25" t="s">
        <v>306</v>
      </c>
      <c r="C173" s="25" t="s">
        <v>307</v>
      </c>
      <c r="D173" s="26">
        <v>44474</v>
      </c>
      <c r="E173" s="25"/>
      <c r="F173" s="25" t="s">
        <v>187</v>
      </c>
      <c r="G173" s="195" t="s">
        <v>208</v>
      </c>
      <c r="H173" s="207"/>
      <c r="I173" s="208"/>
      <c r="J173" s="27" t="s">
        <v>308</v>
      </c>
      <c r="K173" s="27"/>
      <c r="L173" s="111" t="s">
        <v>30</v>
      </c>
      <c r="M173" s="137">
        <v>235.84</v>
      </c>
    </row>
    <row r="174" spans="1:13" ht="23.25" thickBot="1">
      <c r="A174" s="192"/>
      <c r="B174" s="84" t="s">
        <v>31</v>
      </c>
      <c r="C174" s="84" t="s">
        <v>32</v>
      </c>
      <c r="D174" s="84" t="s">
        <v>33</v>
      </c>
      <c r="E174" s="209" t="s">
        <v>34</v>
      </c>
      <c r="F174" s="210"/>
      <c r="G174" s="199"/>
      <c r="H174" s="200"/>
      <c r="I174" s="201"/>
      <c r="J174" s="28" t="s">
        <v>309</v>
      </c>
      <c r="K174" s="29"/>
      <c r="L174" s="110" t="s">
        <v>30</v>
      </c>
      <c r="M174" s="138">
        <v>174.95</v>
      </c>
    </row>
    <row r="175" spans="1:13" ht="15.75" thickBot="1">
      <c r="A175" s="192"/>
      <c r="B175" s="31" t="s">
        <v>310</v>
      </c>
      <c r="C175" s="31" t="s">
        <v>208</v>
      </c>
      <c r="D175" s="92">
        <v>44476</v>
      </c>
      <c r="E175" s="33"/>
      <c r="F175" s="34" t="s">
        <v>311</v>
      </c>
      <c r="G175" s="214"/>
      <c r="H175" s="215"/>
      <c r="I175" s="216"/>
      <c r="J175" s="46" t="s">
        <v>312</v>
      </c>
      <c r="K175" s="29"/>
      <c r="L175" s="110" t="s">
        <v>30</v>
      </c>
      <c r="M175" s="138">
        <v>100.17</v>
      </c>
    </row>
    <row r="176" spans="1:13" ht="24" thickTop="1" thickBot="1">
      <c r="A176" s="192">
        <f>A172+1</f>
        <v>39</v>
      </c>
      <c r="B176" s="82" t="s">
        <v>21</v>
      </c>
      <c r="C176" s="82" t="s">
        <v>22</v>
      </c>
      <c r="D176" s="82" t="s">
        <v>23</v>
      </c>
      <c r="E176" s="194" t="s">
        <v>24</v>
      </c>
      <c r="F176" s="205"/>
      <c r="G176" s="194" t="s">
        <v>14</v>
      </c>
      <c r="H176" s="206"/>
      <c r="I176" s="91"/>
      <c r="J176" s="22" t="s">
        <v>41</v>
      </c>
      <c r="K176" s="23"/>
      <c r="L176" s="135"/>
      <c r="M176" s="136"/>
    </row>
    <row r="177" spans="1:13" ht="23.25" thickBot="1">
      <c r="A177" s="192"/>
      <c r="B177" s="25" t="s">
        <v>313</v>
      </c>
      <c r="C177" s="25" t="s">
        <v>314</v>
      </c>
      <c r="D177" s="26">
        <v>44467</v>
      </c>
      <c r="E177" s="25"/>
      <c r="F177" s="25" t="s">
        <v>315</v>
      </c>
      <c r="G177" s="195" t="s">
        <v>316</v>
      </c>
      <c r="H177" s="207"/>
      <c r="I177" s="208"/>
      <c r="J177" s="27" t="s">
        <v>308</v>
      </c>
      <c r="K177" s="27"/>
      <c r="L177" s="111" t="s">
        <v>30</v>
      </c>
      <c r="M177" s="139">
        <v>290.37</v>
      </c>
    </row>
    <row r="178" spans="1:13" ht="23.25" thickBot="1">
      <c r="A178" s="192"/>
      <c r="B178" s="84" t="s">
        <v>31</v>
      </c>
      <c r="C178" s="84" t="s">
        <v>32</v>
      </c>
      <c r="D178" s="84" t="s">
        <v>33</v>
      </c>
      <c r="E178" s="209" t="s">
        <v>34</v>
      </c>
      <c r="F178" s="210"/>
      <c r="G178" s="199"/>
      <c r="H178" s="200"/>
      <c r="I178" s="201"/>
      <c r="J178" s="28" t="s">
        <v>309</v>
      </c>
      <c r="K178" s="29" t="s">
        <v>30</v>
      </c>
      <c r="L178" s="110"/>
      <c r="M178" s="140">
        <v>632.5</v>
      </c>
    </row>
    <row r="179" spans="1:13" ht="23.25" thickBot="1">
      <c r="A179" s="192"/>
      <c r="B179" s="32" t="s">
        <v>310</v>
      </c>
      <c r="C179" s="32" t="s">
        <v>316</v>
      </c>
      <c r="D179" s="92">
        <v>44471</v>
      </c>
      <c r="E179" s="33"/>
      <c r="F179" s="45" t="s">
        <v>317</v>
      </c>
      <c r="G179" s="202"/>
      <c r="H179" s="203"/>
      <c r="I179" s="204"/>
      <c r="J179" s="46" t="s">
        <v>312</v>
      </c>
      <c r="K179" s="47" t="s">
        <v>30</v>
      </c>
      <c r="L179" s="128"/>
      <c r="M179" s="141">
        <v>63.05</v>
      </c>
    </row>
    <row r="180" spans="1:13" ht="24" thickTop="1" thickBot="1">
      <c r="A180" s="192">
        <f>A176+1</f>
        <v>40</v>
      </c>
      <c r="B180" s="82" t="s">
        <v>21</v>
      </c>
      <c r="C180" s="82" t="s">
        <v>22</v>
      </c>
      <c r="D180" s="82" t="s">
        <v>23</v>
      </c>
      <c r="E180" s="194" t="s">
        <v>24</v>
      </c>
      <c r="F180" s="205"/>
      <c r="G180" s="194" t="s">
        <v>14</v>
      </c>
      <c r="H180" s="206"/>
      <c r="I180" s="91"/>
      <c r="J180" s="22" t="s">
        <v>41</v>
      </c>
      <c r="K180" s="23"/>
      <c r="L180" s="135"/>
      <c r="M180" s="142"/>
    </row>
    <row r="181" spans="1:13" ht="23.25" thickBot="1">
      <c r="A181" s="192"/>
      <c r="B181" s="25" t="s">
        <v>318</v>
      </c>
      <c r="C181" s="25" t="s">
        <v>319</v>
      </c>
      <c r="D181" s="26">
        <v>44476</v>
      </c>
      <c r="E181" s="25"/>
      <c r="F181" s="25" t="s">
        <v>320</v>
      </c>
      <c r="G181" s="195" t="s">
        <v>321</v>
      </c>
      <c r="H181" s="207"/>
      <c r="I181" s="208"/>
      <c r="J181" s="27" t="s">
        <v>322</v>
      </c>
      <c r="K181" s="27" t="s">
        <v>30</v>
      </c>
      <c r="L181" s="111"/>
      <c r="M181" s="137">
        <v>124.89</v>
      </c>
    </row>
    <row r="182" spans="1:13" ht="23.25" thickBot="1">
      <c r="A182" s="192"/>
      <c r="B182" s="84" t="s">
        <v>31</v>
      </c>
      <c r="C182" s="84" t="s">
        <v>32</v>
      </c>
      <c r="D182" s="84" t="s">
        <v>33</v>
      </c>
      <c r="E182" s="209" t="s">
        <v>34</v>
      </c>
      <c r="F182" s="210"/>
      <c r="G182" s="199"/>
      <c r="H182" s="200"/>
      <c r="I182" s="201"/>
      <c r="J182" s="28" t="s">
        <v>309</v>
      </c>
      <c r="K182" s="29"/>
      <c r="L182" s="110" t="s">
        <v>30</v>
      </c>
      <c r="M182" s="143">
        <v>446.89</v>
      </c>
    </row>
    <row r="183" spans="1:13" ht="15.75" thickBot="1">
      <c r="A183" s="192"/>
      <c r="B183" s="31" t="s">
        <v>323</v>
      </c>
      <c r="C183" s="31" t="s">
        <v>321</v>
      </c>
      <c r="D183" s="92">
        <v>44478</v>
      </c>
      <c r="E183" s="33"/>
      <c r="F183" s="35" t="s">
        <v>324</v>
      </c>
      <c r="G183" s="202"/>
      <c r="H183" s="203"/>
      <c r="I183" s="204"/>
      <c r="J183" s="46" t="s">
        <v>325</v>
      </c>
      <c r="K183" s="29" t="s">
        <v>30</v>
      </c>
      <c r="L183" s="110"/>
      <c r="M183" s="143">
        <v>70.2</v>
      </c>
    </row>
    <row r="184" spans="1:13" ht="24" thickTop="1" thickBot="1">
      <c r="A184" s="192">
        <f>A180+1</f>
        <v>41</v>
      </c>
      <c r="B184" s="82" t="s">
        <v>21</v>
      </c>
      <c r="C184" s="82" t="s">
        <v>22</v>
      </c>
      <c r="D184" s="82" t="s">
        <v>23</v>
      </c>
      <c r="E184" s="194" t="s">
        <v>24</v>
      </c>
      <c r="F184" s="205"/>
      <c r="G184" s="194" t="s">
        <v>14</v>
      </c>
      <c r="H184" s="206"/>
      <c r="I184" s="91"/>
      <c r="J184" s="22" t="s">
        <v>41</v>
      </c>
      <c r="K184" s="23"/>
      <c r="L184" s="135"/>
      <c r="M184" s="142"/>
    </row>
    <row r="185" spans="1:13" ht="45.75" thickBot="1">
      <c r="A185" s="192"/>
      <c r="B185" s="25" t="s">
        <v>326</v>
      </c>
      <c r="C185" s="25" t="s">
        <v>327</v>
      </c>
      <c r="D185" s="26">
        <v>44473</v>
      </c>
      <c r="E185" s="25"/>
      <c r="F185" s="25" t="s">
        <v>328</v>
      </c>
      <c r="G185" s="195" t="s">
        <v>208</v>
      </c>
      <c r="H185" s="207"/>
      <c r="I185" s="208"/>
      <c r="J185" s="27" t="s">
        <v>308</v>
      </c>
      <c r="K185" s="27"/>
      <c r="L185" s="111" t="s">
        <v>30</v>
      </c>
      <c r="M185" s="137">
        <v>289.39999999999998</v>
      </c>
    </row>
    <row r="186" spans="1:13" ht="23.25" thickBot="1">
      <c r="A186" s="192"/>
      <c r="B186" s="84" t="s">
        <v>31</v>
      </c>
      <c r="C186" s="84" t="s">
        <v>32</v>
      </c>
      <c r="D186" s="84" t="s">
        <v>33</v>
      </c>
      <c r="E186" s="209" t="s">
        <v>34</v>
      </c>
      <c r="F186" s="210"/>
      <c r="G186" s="199"/>
      <c r="H186" s="200"/>
      <c r="I186" s="201"/>
      <c r="J186" s="28" t="s">
        <v>309</v>
      </c>
      <c r="K186" s="29"/>
      <c r="L186" s="110" t="s">
        <v>30</v>
      </c>
      <c r="M186" s="143">
        <v>288.72000000000003</v>
      </c>
    </row>
    <row r="187" spans="1:13" ht="15.75" thickBot="1">
      <c r="A187" s="192"/>
      <c r="B187" s="31" t="s">
        <v>329</v>
      </c>
      <c r="C187" s="31" t="s">
        <v>208</v>
      </c>
      <c r="D187" s="92">
        <v>44475</v>
      </c>
      <c r="E187" s="33"/>
      <c r="F187" s="25" t="s">
        <v>330</v>
      </c>
      <c r="G187" s="202"/>
      <c r="H187" s="203"/>
      <c r="I187" s="204"/>
      <c r="J187" s="46" t="s">
        <v>312</v>
      </c>
      <c r="K187" s="29"/>
      <c r="L187" s="110"/>
      <c r="M187" s="143">
        <v>0</v>
      </c>
    </row>
    <row r="188" spans="1:13" ht="24" thickTop="1" thickBot="1">
      <c r="A188" s="192">
        <f>A184+1</f>
        <v>42</v>
      </c>
      <c r="B188" s="82" t="s">
        <v>21</v>
      </c>
      <c r="C188" s="82" t="s">
        <v>22</v>
      </c>
      <c r="D188" s="82" t="s">
        <v>23</v>
      </c>
      <c r="E188" s="194" t="s">
        <v>24</v>
      </c>
      <c r="F188" s="205"/>
      <c r="G188" s="194" t="s">
        <v>14</v>
      </c>
      <c r="H188" s="206"/>
      <c r="I188" s="91"/>
      <c r="J188" s="22" t="s">
        <v>41</v>
      </c>
      <c r="K188" s="23"/>
      <c r="L188" s="135"/>
      <c r="M188" s="142"/>
    </row>
    <row r="189" spans="1:13" ht="23.25" thickBot="1">
      <c r="A189" s="192"/>
      <c r="B189" s="25" t="s">
        <v>306</v>
      </c>
      <c r="C189" s="25" t="s">
        <v>331</v>
      </c>
      <c r="D189" s="26">
        <v>44481</v>
      </c>
      <c r="E189" s="25"/>
      <c r="F189" s="25" t="s">
        <v>332</v>
      </c>
      <c r="G189" s="195" t="s">
        <v>208</v>
      </c>
      <c r="H189" s="207"/>
      <c r="I189" s="208"/>
      <c r="J189" s="27" t="s">
        <v>308</v>
      </c>
      <c r="K189" s="27"/>
      <c r="L189" s="111" t="s">
        <v>30</v>
      </c>
      <c r="M189" s="137">
        <v>593.99</v>
      </c>
    </row>
    <row r="190" spans="1:13" ht="23.25" thickBot="1">
      <c r="A190" s="192"/>
      <c r="B190" s="84" t="s">
        <v>31</v>
      </c>
      <c r="C190" s="84" t="s">
        <v>32</v>
      </c>
      <c r="D190" s="84" t="s">
        <v>33</v>
      </c>
      <c r="E190" s="209" t="s">
        <v>34</v>
      </c>
      <c r="F190" s="210"/>
      <c r="G190" s="199"/>
      <c r="H190" s="200"/>
      <c r="I190" s="201"/>
      <c r="J190" s="28" t="s">
        <v>309</v>
      </c>
      <c r="K190" s="29"/>
      <c r="L190" s="110" t="s">
        <v>30</v>
      </c>
      <c r="M190" s="143">
        <v>464.56</v>
      </c>
    </row>
    <row r="191" spans="1:13" ht="23.25" thickBot="1">
      <c r="A191" s="192"/>
      <c r="B191" s="32" t="s">
        <v>329</v>
      </c>
      <c r="C191" s="32" t="s">
        <v>208</v>
      </c>
      <c r="D191" s="92">
        <v>44484</v>
      </c>
      <c r="E191" s="33"/>
      <c r="F191" s="45" t="s">
        <v>333</v>
      </c>
      <c r="G191" s="202"/>
      <c r="H191" s="203"/>
      <c r="I191" s="204"/>
      <c r="J191" s="46" t="s">
        <v>312</v>
      </c>
      <c r="K191" s="47"/>
      <c r="L191" s="128" t="s">
        <v>30</v>
      </c>
      <c r="M191" s="144">
        <v>155.22</v>
      </c>
    </row>
    <row r="192" spans="1:13" ht="24" thickTop="1" thickBot="1">
      <c r="A192" s="192">
        <f>A188+1</f>
        <v>43</v>
      </c>
      <c r="B192" s="82" t="s">
        <v>21</v>
      </c>
      <c r="C192" s="82" t="s">
        <v>22</v>
      </c>
      <c r="D192" s="82" t="s">
        <v>23</v>
      </c>
      <c r="E192" s="194" t="s">
        <v>24</v>
      </c>
      <c r="F192" s="205"/>
      <c r="G192" s="194" t="s">
        <v>14</v>
      </c>
      <c r="H192" s="206"/>
      <c r="I192" s="91"/>
      <c r="J192" s="22" t="s">
        <v>41</v>
      </c>
      <c r="K192" s="23"/>
      <c r="L192" s="135"/>
      <c r="M192" s="142"/>
    </row>
    <row r="193" spans="1:13" ht="45.75" thickBot="1">
      <c r="A193" s="192"/>
      <c r="B193" s="25" t="s">
        <v>334</v>
      </c>
      <c r="C193" s="25" t="s">
        <v>335</v>
      </c>
      <c r="D193" s="26">
        <v>44478</v>
      </c>
      <c r="E193" s="25"/>
      <c r="F193" s="25" t="s">
        <v>336</v>
      </c>
      <c r="G193" s="195" t="s">
        <v>337</v>
      </c>
      <c r="H193" s="207"/>
      <c r="I193" s="208"/>
      <c r="J193" s="27" t="s">
        <v>308</v>
      </c>
      <c r="K193" s="27"/>
      <c r="L193" s="111" t="s">
        <v>30</v>
      </c>
      <c r="M193" s="137">
        <v>760</v>
      </c>
    </row>
    <row r="194" spans="1:13" ht="23.25" thickBot="1">
      <c r="A194" s="192"/>
      <c r="B194" s="84" t="s">
        <v>31</v>
      </c>
      <c r="C194" s="84" t="s">
        <v>32</v>
      </c>
      <c r="D194" s="84" t="s">
        <v>33</v>
      </c>
      <c r="E194" s="209" t="s">
        <v>34</v>
      </c>
      <c r="F194" s="210"/>
      <c r="G194" s="199"/>
      <c r="H194" s="200"/>
      <c r="I194" s="201"/>
      <c r="J194" s="28" t="s">
        <v>29</v>
      </c>
      <c r="K194" s="29"/>
      <c r="L194" s="110" t="s">
        <v>30</v>
      </c>
      <c r="M194" s="143">
        <v>592</v>
      </c>
    </row>
    <row r="195" spans="1:13" ht="15.75" thickBot="1">
      <c r="A195" s="192"/>
      <c r="B195" s="31" t="s">
        <v>310</v>
      </c>
      <c r="C195" s="31" t="s">
        <v>337</v>
      </c>
      <c r="D195" s="92">
        <v>44486</v>
      </c>
      <c r="E195" s="33"/>
      <c r="F195" s="35" t="s">
        <v>338</v>
      </c>
      <c r="G195" s="202"/>
      <c r="H195" s="203"/>
      <c r="I195" s="204"/>
      <c r="J195" s="46" t="s">
        <v>40</v>
      </c>
      <c r="K195" s="29"/>
      <c r="L195" s="110" t="s">
        <v>30</v>
      </c>
      <c r="M195" s="143">
        <v>750</v>
      </c>
    </row>
    <row r="196" spans="1:13" ht="24" thickTop="1" thickBot="1">
      <c r="A196" s="192">
        <f>A192+1</f>
        <v>44</v>
      </c>
      <c r="B196" s="82" t="s">
        <v>21</v>
      </c>
      <c r="C196" s="82" t="s">
        <v>22</v>
      </c>
      <c r="D196" s="82" t="s">
        <v>23</v>
      </c>
      <c r="E196" s="194" t="s">
        <v>24</v>
      </c>
      <c r="F196" s="205"/>
      <c r="G196" s="194" t="s">
        <v>14</v>
      </c>
      <c r="H196" s="206"/>
      <c r="I196" s="91"/>
      <c r="J196" s="22" t="s">
        <v>41</v>
      </c>
      <c r="K196" s="23"/>
      <c r="L196" s="135"/>
      <c r="M196" s="142"/>
    </row>
    <row r="197" spans="1:13" ht="45.75" thickBot="1">
      <c r="A197" s="192"/>
      <c r="B197" s="25" t="s">
        <v>339</v>
      </c>
      <c r="C197" s="25" t="s">
        <v>335</v>
      </c>
      <c r="D197" s="26">
        <v>44478</v>
      </c>
      <c r="E197" s="25"/>
      <c r="F197" s="25" t="s">
        <v>336</v>
      </c>
      <c r="G197" s="195" t="s">
        <v>337</v>
      </c>
      <c r="H197" s="207"/>
      <c r="I197" s="208"/>
      <c r="J197" s="27" t="s">
        <v>308</v>
      </c>
      <c r="K197" s="27"/>
      <c r="L197" s="111" t="s">
        <v>30</v>
      </c>
      <c r="M197" s="137">
        <v>760</v>
      </c>
    </row>
    <row r="198" spans="1:13" ht="23.25" thickBot="1">
      <c r="A198" s="192"/>
      <c r="B198" s="84" t="s">
        <v>31</v>
      </c>
      <c r="C198" s="84" t="s">
        <v>32</v>
      </c>
      <c r="D198" s="84" t="s">
        <v>33</v>
      </c>
      <c r="E198" s="209" t="s">
        <v>34</v>
      </c>
      <c r="F198" s="210"/>
      <c r="G198" s="199"/>
      <c r="H198" s="200"/>
      <c r="I198" s="201"/>
      <c r="J198" s="28" t="s">
        <v>309</v>
      </c>
      <c r="K198" s="29"/>
      <c r="L198" s="110" t="s">
        <v>30</v>
      </c>
      <c r="M198" s="143">
        <v>1342</v>
      </c>
    </row>
    <row r="199" spans="1:13" ht="15.75" thickBot="1">
      <c r="A199" s="192"/>
      <c r="B199" s="31" t="s">
        <v>340</v>
      </c>
      <c r="C199" s="31" t="s">
        <v>337</v>
      </c>
      <c r="D199" s="92">
        <v>44486</v>
      </c>
      <c r="E199" s="33"/>
      <c r="F199" s="35" t="s">
        <v>338</v>
      </c>
      <c r="G199" s="202"/>
      <c r="H199" s="203"/>
      <c r="I199" s="204"/>
      <c r="J199" s="46" t="s">
        <v>312</v>
      </c>
      <c r="K199" s="29"/>
      <c r="L199" s="110" t="s">
        <v>30</v>
      </c>
      <c r="M199" s="143">
        <v>758</v>
      </c>
    </row>
    <row r="200" spans="1:13" ht="24" thickTop="1" thickBot="1">
      <c r="A200" s="192">
        <f>A196+1</f>
        <v>45</v>
      </c>
      <c r="B200" s="82" t="s">
        <v>21</v>
      </c>
      <c r="C200" s="82" t="s">
        <v>22</v>
      </c>
      <c r="D200" s="82" t="s">
        <v>23</v>
      </c>
      <c r="E200" s="194" t="s">
        <v>24</v>
      </c>
      <c r="F200" s="205"/>
      <c r="G200" s="194" t="s">
        <v>14</v>
      </c>
      <c r="H200" s="206"/>
      <c r="I200" s="91"/>
      <c r="J200" s="22" t="s">
        <v>41</v>
      </c>
      <c r="K200" s="23"/>
      <c r="L200" s="135"/>
      <c r="M200" s="142"/>
    </row>
    <row r="201" spans="1:13" ht="34.5" thickBot="1">
      <c r="A201" s="192"/>
      <c r="B201" s="25" t="s">
        <v>341</v>
      </c>
      <c r="C201" s="25" t="s">
        <v>342</v>
      </c>
      <c r="D201" s="26">
        <v>44478</v>
      </c>
      <c r="E201" s="25"/>
      <c r="F201" s="25" t="s">
        <v>336</v>
      </c>
      <c r="G201" s="195" t="s">
        <v>337</v>
      </c>
      <c r="H201" s="207"/>
      <c r="I201" s="208"/>
      <c r="J201" s="27" t="s">
        <v>308</v>
      </c>
      <c r="K201" s="27"/>
      <c r="L201" s="111" t="s">
        <v>30</v>
      </c>
      <c r="M201" s="137">
        <v>760</v>
      </c>
    </row>
    <row r="202" spans="1:13" ht="23.25" thickBot="1">
      <c r="A202" s="192"/>
      <c r="B202" s="84" t="s">
        <v>31</v>
      </c>
      <c r="C202" s="84" t="s">
        <v>32</v>
      </c>
      <c r="D202" s="84" t="s">
        <v>33</v>
      </c>
      <c r="E202" s="209" t="s">
        <v>34</v>
      </c>
      <c r="F202" s="210"/>
      <c r="G202" s="199"/>
      <c r="H202" s="200"/>
      <c r="I202" s="201"/>
      <c r="J202" s="28" t="s">
        <v>29</v>
      </c>
      <c r="K202" s="29"/>
      <c r="L202" s="110" t="s">
        <v>30</v>
      </c>
      <c r="M202" s="143">
        <v>592</v>
      </c>
    </row>
    <row r="203" spans="1:13" ht="15.75" thickBot="1">
      <c r="A203" s="192"/>
      <c r="B203" s="31" t="s">
        <v>343</v>
      </c>
      <c r="C203" s="31" t="s">
        <v>337</v>
      </c>
      <c r="D203" s="92">
        <v>44486</v>
      </c>
      <c r="E203" s="33"/>
      <c r="F203" s="35" t="s">
        <v>338</v>
      </c>
      <c r="G203" s="202"/>
      <c r="H203" s="203"/>
      <c r="I203" s="204"/>
      <c r="J203" s="46" t="s">
        <v>40</v>
      </c>
      <c r="K203" s="29"/>
      <c r="L203" s="110" t="s">
        <v>30</v>
      </c>
      <c r="M203" s="143">
        <v>750</v>
      </c>
    </row>
    <row r="204" spans="1:13" ht="24" thickTop="1" thickBot="1">
      <c r="A204" s="192">
        <f>A200+1</f>
        <v>46</v>
      </c>
      <c r="B204" s="82" t="s">
        <v>21</v>
      </c>
      <c r="C204" s="82" t="s">
        <v>22</v>
      </c>
      <c r="D204" s="82" t="s">
        <v>23</v>
      </c>
      <c r="E204" s="194" t="s">
        <v>24</v>
      </c>
      <c r="F204" s="205"/>
      <c r="G204" s="194" t="s">
        <v>14</v>
      </c>
      <c r="H204" s="206"/>
      <c r="I204" s="91"/>
      <c r="J204" s="22" t="s">
        <v>41</v>
      </c>
      <c r="K204" s="23"/>
      <c r="L204" s="135"/>
      <c r="M204" s="142"/>
    </row>
    <row r="205" spans="1:13" ht="34.5" thickBot="1">
      <c r="A205" s="192"/>
      <c r="B205" s="25" t="s">
        <v>344</v>
      </c>
      <c r="C205" s="25" t="s">
        <v>342</v>
      </c>
      <c r="D205" s="26">
        <v>44478</v>
      </c>
      <c r="E205" s="25"/>
      <c r="F205" s="25" t="s">
        <v>336</v>
      </c>
      <c r="G205" s="195" t="s">
        <v>337</v>
      </c>
      <c r="H205" s="207"/>
      <c r="I205" s="208"/>
      <c r="J205" s="27" t="s">
        <v>308</v>
      </c>
      <c r="K205" s="27"/>
      <c r="L205" s="111" t="s">
        <v>30</v>
      </c>
      <c r="M205" s="137">
        <v>804</v>
      </c>
    </row>
    <row r="206" spans="1:13" ht="23.25" thickBot="1">
      <c r="A206" s="192"/>
      <c r="B206" s="84" t="s">
        <v>31</v>
      </c>
      <c r="C206" s="84" t="s">
        <v>32</v>
      </c>
      <c r="D206" s="84" t="s">
        <v>33</v>
      </c>
      <c r="E206" s="209" t="s">
        <v>34</v>
      </c>
      <c r="F206" s="210"/>
      <c r="G206" s="199"/>
      <c r="H206" s="200"/>
      <c r="I206" s="201"/>
      <c r="J206" s="28" t="s">
        <v>29</v>
      </c>
      <c r="K206" s="29"/>
      <c r="L206" s="110" t="s">
        <v>30</v>
      </c>
      <c r="M206" s="143">
        <v>592</v>
      </c>
    </row>
    <row r="207" spans="1:13" ht="15.75" thickBot="1">
      <c r="A207" s="192"/>
      <c r="B207" s="31" t="s">
        <v>340</v>
      </c>
      <c r="C207" s="31" t="s">
        <v>337</v>
      </c>
      <c r="D207" s="92">
        <v>44486</v>
      </c>
      <c r="E207" s="33"/>
      <c r="F207" s="35" t="s">
        <v>338</v>
      </c>
      <c r="G207" s="202"/>
      <c r="H207" s="203"/>
      <c r="I207" s="204"/>
      <c r="J207" s="46" t="s">
        <v>40</v>
      </c>
      <c r="K207" s="29"/>
      <c r="L207" s="110" t="s">
        <v>30</v>
      </c>
      <c r="M207" s="143">
        <v>750</v>
      </c>
    </row>
    <row r="208" spans="1:13" ht="24" thickTop="1" thickBot="1">
      <c r="A208" s="192">
        <f>A204+1</f>
        <v>47</v>
      </c>
      <c r="B208" s="82" t="s">
        <v>21</v>
      </c>
      <c r="C208" s="82" t="s">
        <v>22</v>
      </c>
      <c r="D208" s="82" t="s">
        <v>23</v>
      </c>
      <c r="E208" s="194" t="s">
        <v>24</v>
      </c>
      <c r="F208" s="205"/>
      <c r="G208" s="194" t="s">
        <v>14</v>
      </c>
      <c r="H208" s="206"/>
      <c r="I208" s="91"/>
      <c r="J208" s="22" t="s">
        <v>41</v>
      </c>
      <c r="K208" s="23"/>
      <c r="L208" s="135"/>
      <c r="M208" s="142"/>
    </row>
    <row r="209" spans="1:13" ht="23.25" thickBot="1">
      <c r="A209" s="192"/>
      <c r="B209" s="25" t="s">
        <v>345</v>
      </c>
      <c r="C209" s="25" t="s">
        <v>346</v>
      </c>
      <c r="D209" s="26">
        <v>44481</v>
      </c>
      <c r="E209" s="25"/>
      <c r="F209" s="25" t="s">
        <v>347</v>
      </c>
      <c r="G209" s="195" t="s">
        <v>348</v>
      </c>
      <c r="H209" s="207"/>
      <c r="I209" s="208"/>
      <c r="J209" s="27" t="s">
        <v>308</v>
      </c>
      <c r="K209" s="27"/>
      <c r="L209" s="111" t="s">
        <v>30</v>
      </c>
      <c r="M209" s="137">
        <v>545</v>
      </c>
    </row>
    <row r="210" spans="1:13" ht="23.25" thickBot="1">
      <c r="A210" s="192"/>
      <c r="B210" s="84" t="s">
        <v>31</v>
      </c>
      <c r="C210" s="84" t="s">
        <v>32</v>
      </c>
      <c r="D210" s="84" t="s">
        <v>33</v>
      </c>
      <c r="E210" s="209" t="s">
        <v>34</v>
      </c>
      <c r="F210" s="210"/>
      <c r="G210" s="199"/>
      <c r="H210" s="200"/>
      <c r="I210" s="201"/>
      <c r="J210" s="28" t="s">
        <v>29</v>
      </c>
      <c r="K210" s="29"/>
      <c r="L210" s="110" t="s">
        <v>30</v>
      </c>
      <c r="M210" s="143">
        <v>253</v>
      </c>
    </row>
    <row r="211" spans="1:13" ht="23.25" thickBot="1">
      <c r="A211" s="192"/>
      <c r="B211" s="31" t="s">
        <v>349</v>
      </c>
      <c r="C211" s="31" t="s">
        <v>348</v>
      </c>
      <c r="D211" s="92">
        <v>44483</v>
      </c>
      <c r="E211" s="33"/>
      <c r="F211" s="35" t="s">
        <v>350</v>
      </c>
      <c r="G211" s="202"/>
      <c r="H211" s="203"/>
      <c r="I211" s="204"/>
      <c r="J211" s="46" t="s">
        <v>40</v>
      </c>
      <c r="K211" s="29"/>
      <c r="L211" s="110"/>
      <c r="M211" s="143">
        <v>0</v>
      </c>
    </row>
    <row r="212" spans="1:13" ht="24" thickTop="1" thickBot="1">
      <c r="A212" s="192">
        <f>A208+1</f>
        <v>48</v>
      </c>
      <c r="B212" s="82" t="s">
        <v>21</v>
      </c>
      <c r="C212" s="82" t="s">
        <v>22</v>
      </c>
      <c r="D212" s="82" t="s">
        <v>23</v>
      </c>
      <c r="E212" s="194" t="s">
        <v>24</v>
      </c>
      <c r="F212" s="205"/>
      <c r="G212" s="194" t="s">
        <v>14</v>
      </c>
      <c r="H212" s="206"/>
      <c r="I212" s="91"/>
      <c r="J212" s="22" t="s">
        <v>41</v>
      </c>
      <c r="K212" s="23"/>
      <c r="L212" s="135"/>
      <c r="M212" s="142"/>
    </row>
    <row r="213" spans="1:13" ht="15.75" thickBot="1">
      <c r="A213" s="192"/>
      <c r="B213" s="25" t="s">
        <v>351</v>
      </c>
      <c r="C213" s="25" t="s">
        <v>352</v>
      </c>
      <c r="D213" s="26">
        <v>44479</v>
      </c>
      <c r="E213" s="25"/>
      <c r="F213" s="25" t="s">
        <v>353</v>
      </c>
      <c r="G213" s="195" t="s">
        <v>354</v>
      </c>
      <c r="H213" s="207"/>
      <c r="I213" s="208"/>
      <c r="J213" s="27" t="s">
        <v>308</v>
      </c>
      <c r="K213" s="27"/>
      <c r="L213" s="111" t="s">
        <v>30</v>
      </c>
      <c r="M213" s="137">
        <v>489</v>
      </c>
    </row>
    <row r="214" spans="1:13" ht="23.25" thickBot="1">
      <c r="A214" s="192"/>
      <c r="B214" s="84" t="s">
        <v>31</v>
      </c>
      <c r="C214" s="84" t="s">
        <v>32</v>
      </c>
      <c r="D214" s="84" t="s">
        <v>33</v>
      </c>
      <c r="E214" s="209" t="s">
        <v>34</v>
      </c>
      <c r="F214" s="210"/>
      <c r="G214" s="199"/>
      <c r="H214" s="200"/>
      <c r="I214" s="201"/>
      <c r="J214" s="28" t="s">
        <v>29</v>
      </c>
      <c r="K214" s="29"/>
      <c r="L214" s="110" t="s">
        <v>30</v>
      </c>
      <c r="M214" s="143">
        <v>613</v>
      </c>
    </row>
    <row r="215" spans="1:13" ht="23.25" thickBot="1">
      <c r="A215" s="192"/>
      <c r="B215" s="31" t="s">
        <v>329</v>
      </c>
      <c r="C215" s="31" t="s">
        <v>354</v>
      </c>
      <c r="D215" s="92">
        <v>44484</v>
      </c>
      <c r="E215" s="33"/>
      <c r="F215" s="34" t="s">
        <v>355</v>
      </c>
      <c r="G215" s="202"/>
      <c r="H215" s="203"/>
      <c r="I215" s="204"/>
      <c r="J215" s="46" t="s">
        <v>40</v>
      </c>
      <c r="K215" s="29"/>
      <c r="L215" s="110"/>
      <c r="M215" s="143">
        <v>200</v>
      </c>
    </row>
    <row r="216" spans="1:13" ht="24" thickTop="1" thickBot="1">
      <c r="A216" s="192">
        <f>A212+1</f>
        <v>49</v>
      </c>
      <c r="B216" s="82" t="s">
        <v>21</v>
      </c>
      <c r="C216" s="82" t="s">
        <v>22</v>
      </c>
      <c r="D216" s="82" t="s">
        <v>23</v>
      </c>
      <c r="E216" s="194" t="s">
        <v>24</v>
      </c>
      <c r="F216" s="205"/>
      <c r="G216" s="194" t="s">
        <v>14</v>
      </c>
      <c r="H216" s="206"/>
      <c r="I216" s="91"/>
      <c r="J216" s="22" t="s">
        <v>41</v>
      </c>
      <c r="K216" s="23"/>
      <c r="L216" s="135"/>
      <c r="M216" s="142"/>
    </row>
    <row r="217" spans="1:13" ht="23.25" thickBot="1">
      <c r="A217" s="192"/>
      <c r="B217" s="25" t="s">
        <v>356</v>
      </c>
      <c r="C217" s="25" t="s">
        <v>357</v>
      </c>
      <c r="D217" s="26">
        <v>44489</v>
      </c>
      <c r="E217" s="25"/>
      <c r="F217" s="25" t="s">
        <v>358</v>
      </c>
      <c r="G217" s="195" t="s">
        <v>208</v>
      </c>
      <c r="H217" s="207"/>
      <c r="I217" s="208"/>
      <c r="J217" s="27" t="s">
        <v>308</v>
      </c>
      <c r="K217" s="27"/>
      <c r="L217" s="111"/>
      <c r="M217" s="137"/>
    </row>
    <row r="218" spans="1:13" ht="23.25" thickBot="1">
      <c r="A218" s="192"/>
      <c r="B218" s="84" t="s">
        <v>31</v>
      </c>
      <c r="C218" s="84" t="s">
        <v>32</v>
      </c>
      <c r="D218" s="84" t="s">
        <v>33</v>
      </c>
      <c r="E218" s="209" t="s">
        <v>34</v>
      </c>
      <c r="F218" s="210"/>
      <c r="G218" s="199"/>
      <c r="H218" s="200"/>
      <c r="I218" s="201"/>
      <c r="J218" s="28" t="s">
        <v>309</v>
      </c>
      <c r="K218" s="29"/>
      <c r="L218" s="110" t="s">
        <v>30</v>
      </c>
      <c r="M218" s="143">
        <v>132</v>
      </c>
    </row>
    <row r="219" spans="1:13" ht="23.25" thickBot="1">
      <c r="A219" s="192"/>
      <c r="B219" s="31" t="s">
        <v>329</v>
      </c>
      <c r="C219" s="31" t="s">
        <v>208</v>
      </c>
      <c r="D219" s="92">
        <v>44490</v>
      </c>
      <c r="E219" s="33"/>
      <c r="F219" s="35" t="s">
        <v>359</v>
      </c>
      <c r="G219" s="202"/>
      <c r="H219" s="203"/>
      <c r="I219" s="204"/>
      <c r="J219" s="46" t="s">
        <v>312</v>
      </c>
      <c r="K219" s="29"/>
      <c r="L219" s="110"/>
      <c r="M219" s="143"/>
    </row>
    <row r="220" spans="1:13" ht="24" thickTop="1" thickBot="1">
      <c r="A220" s="192">
        <f>A216+1</f>
        <v>50</v>
      </c>
      <c r="B220" s="82" t="s">
        <v>21</v>
      </c>
      <c r="C220" s="82" t="s">
        <v>22</v>
      </c>
      <c r="D220" s="82" t="s">
        <v>23</v>
      </c>
      <c r="E220" s="194" t="s">
        <v>24</v>
      </c>
      <c r="F220" s="205"/>
      <c r="G220" s="194" t="s">
        <v>14</v>
      </c>
      <c r="H220" s="206"/>
      <c r="I220" s="91"/>
      <c r="J220" s="22" t="s">
        <v>41</v>
      </c>
      <c r="K220" s="23"/>
      <c r="L220" s="135"/>
      <c r="M220" s="142"/>
    </row>
    <row r="221" spans="1:13" ht="34.5" thickBot="1">
      <c r="A221" s="192"/>
      <c r="B221" s="25" t="s">
        <v>360</v>
      </c>
      <c r="C221" s="25" t="s">
        <v>361</v>
      </c>
      <c r="D221" s="26">
        <v>44479</v>
      </c>
      <c r="E221" s="25"/>
      <c r="F221" s="25" t="s">
        <v>353</v>
      </c>
      <c r="G221" s="195" t="s">
        <v>354</v>
      </c>
      <c r="H221" s="207"/>
      <c r="I221" s="208"/>
      <c r="J221" s="27" t="s">
        <v>308</v>
      </c>
      <c r="K221" s="27"/>
      <c r="L221" s="111" t="s">
        <v>30</v>
      </c>
      <c r="M221" s="137">
        <v>489</v>
      </c>
    </row>
    <row r="222" spans="1:13" ht="23.25" thickBot="1">
      <c r="A222" s="192"/>
      <c r="B222" s="84" t="s">
        <v>31</v>
      </c>
      <c r="C222" s="84" t="s">
        <v>32</v>
      </c>
      <c r="D222" s="84" t="s">
        <v>33</v>
      </c>
      <c r="E222" s="209" t="s">
        <v>34</v>
      </c>
      <c r="F222" s="210"/>
      <c r="G222" s="199"/>
      <c r="H222" s="200"/>
      <c r="I222" s="201"/>
      <c r="J222" s="28" t="s">
        <v>29</v>
      </c>
      <c r="K222" s="29"/>
      <c r="L222" s="110" t="s">
        <v>30</v>
      </c>
      <c r="M222" s="143">
        <v>918</v>
      </c>
    </row>
    <row r="223" spans="1:13" ht="23.25" thickBot="1">
      <c r="A223" s="192"/>
      <c r="B223" s="31" t="s">
        <v>329</v>
      </c>
      <c r="C223" s="31" t="s">
        <v>354</v>
      </c>
      <c r="D223" s="92">
        <v>44484</v>
      </c>
      <c r="E223" s="33"/>
      <c r="F223" s="35" t="s">
        <v>355</v>
      </c>
      <c r="G223" s="202"/>
      <c r="H223" s="203"/>
      <c r="I223" s="204"/>
      <c r="J223" s="46" t="s">
        <v>40</v>
      </c>
      <c r="K223" s="29"/>
      <c r="L223" s="110" t="s">
        <v>30</v>
      </c>
      <c r="M223" s="143">
        <v>200</v>
      </c>
    </row>
    <row r="224" spans="1:13" ht="24" thickTop="1" thickBot="1">
      <c r="A224" s="192">
        <f>A220+1</f>
        <v>51</v>
      </c>
      <c r="B224" s="82" t="s">
        <v>21</v>
      </c>
      <c r="C224" s="82" t="s">
        <v>22</v>
      </c>
      <c r="D224" s="82" t="s">
        <v>23</v>
      </c>
      <c r="E224" s="194" t="s">
        <v>24</v>
      </c>
      <c r="F224" s="205"/>
      <c r="G224" s="194" t="s">
        <v>14</v>
      </c>
      <c r="H224" s="206"/>
      <c r="I224" s="91"/>
      <c r="J224" s="22" t="s">
        <v>41</v>
      </c>
      <c r="K224" s="23"/>
      <c r="L224" s="135"/>
      <c r="M224" s="142"/>
    </row>
    <row r="225" spans="1:13" ht="15.75" thickBot="1">
      <c r="A225" s="192"/>
      <c r="B225" s="25" t="s">
        <v>362</v>
      </c>
      <c r="C225" s="25" t="s">
        <v>363</v>
      </c>
      <c r="D225" s="26">
        <v>44487</v>
      </c>
      <c r="E225" s="25"/>
      <c r="F225" s="25" t="s">
        <v>364</v>
      </c>
      <c r="G225" s="195" t="s">
        <v>208</v>
      </c>
      <c r="H225" s="207"/>
      <c r="I225" s="208"/>
      <c r="J225" s="27" t="s">
        <v>308</v>
      </c>
      <c r="K225" s="27"/>
      <c r="L225" s="111" t="s">
        <v>30</v>
      </c>
      <c r="M225" s="137">
        <v>412.8</v>
      </c>
    </row>
    <row r="226" spans="1:13" ht="23.25" thickBot="1">
      <c r="A226" s="192"/>
      <c r="B226" s="84" t="s">
        <v>31</v>
      </c>
      <c r="C226" s="84" t="s">
        <v>32</v>
      </c>
      <c r="D226" s="84" t="s">
        <v>33</v>
      </c>
      <c r="E226" s="209" t="s">
        <v>34</v>
      </c>
      <c r="F226" s="210"/>
      <c r="G226" s="199"/>
      <c r="H226" s="200"/>
      <c r="I226" s="201"/>
      <c r="J226" s="28" t="s">
        <v>29</v>
      </c>
      <c r="K226" s="29"/>
      <c r="L226" s="110" t="s">
        <v>30</v>
      </c>
      <c r="M226" s="143">
        <v>505.11</v>
      </c>
    </row>
    <row r="227" spans="1:13" ht="23.25" thickBot="1">
      <c r="A227" s="192"/>
      <c r="B227" s="32" t="s">
        <v>329</v>
      </c>
      <c r="C227" s="32" t="s">
        <v>208</v>
      </c>
      <c r="D227" s="92">
        <v>44490</v>
      </c>
      <c r="E227" s="33"/>
      <c r="F227" s="45" t="s">
        <v>365</v>
      </c>
      <c r="G227" s="202"/>
      <c r="H227" s="203"/>
      <c r="I227" s="204"/>
      <c r="J227" s="46" t="s">
        <v>40</v>
      </c>
      <c r="K227" s="47"/>
      <c r="L227" s="128"/>
      <c r="M227" s="144">
        <v>0</v>
      </c>
    </row>
    <row r="228" spans="1:13" ht="24" thickTop="1" thickBot="1">
      <c r="A228" s="192">
        <f>A224+1</f>
        <v>52</v>
      </c>
      <c r="B228" s="82" t="s">
        <v>21</v>
      </c>
      <c r="C228" s="82" t="s">
        <v>22</v>
      </c>
      <c r="D228" s="82" t="s">
        <v>23</v>
      </c>
      <c r="E228" s="194" t="s">
        <v>24</v>
      </c>
      <c r="F228" s="205"/>
      <c r="G228" s="194" t="s">
        <v>14</v>
      </c>
      <c r="H228" s="206"/>
      <c r="I228" s="91"/>
      <c r="J228" s="22" t="s">
        <v>41</v>
      </c>
      <c r="K228" s="23"/>
      <c r="L228" s="135"/>
      <c r="M228" s="142"/>
    </row>
    <row r="229" spans="1:13" ht="15.75" thickBot="1">
      <c r="A229" s="192"/>
      <c r="B229" s="25" t="s">
        <v>366</v>
      </c>
      <c r="C229" s="25" t="s">
        <v>367</v>
      </c>
      <c r="D229" s="26">
        <v>44487</v>
      </c>
      <c r="E229" s="25"/>
      <c r="F229" s="25" t="s">
        <v>368</v>
      </c>
      <c r="G229" s="195" t="s">
        <v>369</v>
      </c>
      <c r="H229" s="207"/>
      <c r="I229" s="208"/>
      <c r="J229" s="27" t="s">
        <v>308</v>
      </c>
      <c r="K229" s="27"/>
      <c r="L229" s="111" t="s">
        <v>30</v>
      </c>
      <c r="M229" s="137">
        <v>464</v>
      </c>
    </row>
    <row r="230" spans="1:13" ht="23.25" thickBot="1">
      <c r="A230" s="192"/>
      <c r="B230" s="84" t="s">
        <v>31</v>
      </c>
      <c r="C230" s="84" t="s">
        <v>32</v>
      </c>
      <c r="D230" s="84" t="s">
        <v>33</v>
      </c>
      <c r="E230" s="209" t="s">
        <v>34</v>
      </c>
      <c r="F230" s="210"/>
      <c r="G230" s="199"/>
      <c r="H230" s="200"/>
      <c r="I230" s="201"/>
      <c r="J230" s="28" t="s">
        <v>309</v>
      </c>
      <c r="K230" s="29"/>
      <c r="L230" s="110" t="s">
        <v>30</v>
      </c>
      <c r="M230" s="143">
        <v>561</v>
      </c>
    </row>
    <row r="231" spans="1:13" ht="23.25" thickBot="1">
      <c r="A231" s="192"/>
      <c r="B231" s="32" t="s">
        <v>329</v>
      </c>
      <c r="C231" s="32" t="s">
        <v>369</v>
      </c>
      <c r="D231" s="92">
        <v>44490</v>
      </c>
      <c r="E231" s="33"/>
      <c r="F231" s="45" t="s">
        <v>365</v>
      </c>
      <c r="G231" s="202"/>
      <c r="H231" s="203"/>
      <c r="I231" s="204"/>
      <c r="J231" s="46"/>
      <c r="K231" s="47"/>
      <c r="L231" s="128"/>
      <c r="M231" s="144"/>
    </row>
    <row r="232" spans="1:13" ht="24" thickTop="1" thickBot="1">
      <c r="A232" s="192">
        <f>A228+1</f>
        <v>53</v>
      </c>
      <c r="B232" s="82" t="s">
        <v>21</v>
      </c>
      <c r="C232" s="82" t="s">
        <v>22</v>
      </c>
      <c r="D232" s="82" t="s">
        <v>23</v>
      </c>
      <c r="E232" s="194" t="s">
        <v>24</v>
      </c>
      <c r="F232" s="205"/>
      <c r="G232" s="194" t="s">
        <v>14</v>
      </c>
      <c r="H232" s="206"/>
      <c r="I232" s="91"/>
      <c r="J232" s="22" t="s">
        <v>41</v>
      </c>
      <c r="K232" s="23"/>
      <c r="L232" s="135"/>
      <c r="M232" s="142"/>
    </row>
    <row r="233" spans="1:13" ht="15.75" thickBot="1">
      <c r="A233" s="192"/>
      <c r="B233" s="25" t="s">
        <v>370</v>
      </c>
      <c r="C233" s="25" t="s">
        <v>371</v>
      </c>
      <c r="D233" s="26">
        <v>44486</v>
      </c>
      <c r="E233" s="25"/>
      <c r="F233" s="25" t="s">
        <v>372</v>
      </c>
      <c r="G233" s="195" t="s">
        <v>208</v>
      </c>
      <c r="H233" s="207"/>
      <c r="I233" s="208"/>
      <c r="J233" s="27" t="s">
        <v>308</v>
      </c>
      <c r="K233" s="27"/>
      <c r="L233" s="111" t="s">
        <v>30</v>
      </c>
      <c r="M233" s="137">
        <v>375</v>
      </c>
    </row>
    <row r="234" spans="1:13" ht="23.25" thickBot="1">
      <c r="A234" s="192"/>
      <c r="B234" s="84" t="s">
        <v>31</v>
      </c>
      <c r="C234" s="84" t="s">
        <v>32</v>
      </c>
      <c r="D234" s="84" t="s">
        <v>33</v>
      </c>
      <c r="E234" s="209" t="s">
        <v>34</v>
      </c>
      <c r="F234" s="210"/>
      <c r="G234" s="199"/>
      <c r="H234" s="200"/>
      <c r="I234" s="201"/>
      <c r="J234" s="28" t="s">
        <v>309</v>
      </c>
      <c r="K234" s="29"/>
      <c r="L234" s="110"/>
      <c r="M234" s="143">
        <v>383</v>
      </c>
    </row>
    <row r="235" spans="1:13" ht="23.25" thickBot="1">
      <c r="A235" s="192"/>
      <c r="B235" s="32" t="s">
        <v>329</v>
      </c>
      <c r="C235" s="32" t="s">
        <v>208</v>
      </c>
      <c r="D235" s="92">
        <v>44489</v>
      </c>
      <c r="E235" s="33"/>
      <c r="F235" s="45" t="s">
        <v>373</v>
      </c>
      <c r="G235" s="202"/>
      <c r="H235" s="203"/>
      <c r="I235" s="204"/>
      <c r="J235" s="46"/>
      <c r="K235" s="47"/>
      <c r="L235" s="128"/>
      <c r="M235" s="144"/>
    </row>
    <row r="236" spans="1:13" ht="24" thickTop="1" thickBot="1">
      <c r="A236" s="192">
        <f>A232+1</f>
        <v>54</v>
      </c>
      <c r="B236" s="82" t="s">
        <v>21</v>
      </c>
      <c r="C236" s="82" t="s">
        <v>22</v>
      </c>
      <c r="D236" s="82" t="s">
        <v>23</v>
      </c>
      <c r="E236" s="194" t="s">
        <v>24</v>
      </c>
      <c r="F236" s="205"/>
      <c r="G236" s="194" t="s">
        <v>14</v>
      </c>
      <c r="H236" s="206"/>
      <c r="I236" s="91"/>
      <c r="J236" s="22" t="s">
        <v>41</v>
      </c>
      <c r="K236" s="23"/>
      <c r="L236" s="135"/>
      <c r="M236" s="142"/>
    </row>
    <row r="237" spans="1:13" ht="15.75" thickBot="1">
      <c r="A237" s="192"/>
      <c r="B237" s="25" t="s">
        <v>374</v>
      </c>
      <c r="C237" s="25" t="s">
        <v>375</v>
      </c>
      <c r="D237" s="26">
        <v>44493</v>
      </c>
      <c r="E237" s="25"/>
      <c r="F237" s="25" t="s">
        <v>376</v>
      </c>
      <c r="G237" s="195" t="s">
        <v>377</v>
      </c>
      <c r="H237" s="207"/>
      <c r="I237" s="208"/>
      <c r="J237" s="27" t="s">
        <v>308</v>
      </c>
      <c r="K237" s="27"/>
      <c r="L237" s="111" t="s">
        <v>30</v>
      </c>
      <c r="M237" s="137">
        <v>225</v>
      </c>
    </row>
    <row r="238" spans="1:13" ht="23.25" thickBot="1">
      <c r="A238" s="192"/>
      <c r="B238" s="84" t="s">
        <v>31</v>
      </c>
      <c r="C238" s="84" t="s">
        <v>32</v>
      </c>
      <c r="D238" s="84" t="s">
        <v>33</v>
      </c>
      <c r="E238" s="209" t="s">
        <v>34</v>
      </c>
      <c r="F238" s="210"/>
      <c r="G238" s="199"/>
      <c r="H238" s="200"/>
      <c r="I238" s="201"/>
      <c r="J238" s="28" t="s">
        <v>309</v>
      </c>
      <c r="K238" s="29"/>
      <c r="L238" s="110" t="s">
        <v>30</v>
      </c>
      <c r="M238" s="143">
        <v>810</v>
      </c>
    </row>
    <row r="239" spans="1:13" ht="23.25" thickBot="1">
      <c r="A239" s="192"/>
      <c r="B239" s="32" t="s">
        <v>329</v>
      </c>
      <c r="C239" s="32" t="s">
        <v>377</v>
      </c>
      <c r="D239" s="92">
        <v>44496</v>
      </c>
      <c r="E239" s="33"/>
      <c r="F239" s="45" t="s">
        <v>378</v>
      </c>
      <c r="G239" s="202"/>
      <c r="H239" s="203"/>
      <c r="I239" s="204"/>
      <c r="J239" s="46" t="s">
        <v>379</v>
      </c>
      <c r="K239" s="47"/>
      <c r="L239" s="128" t="s">
        <v>30</v>
      </c>
      <c r="M239" s="144">
        <v>235</v>
      </c>
    </row>
    <row r="240" spans="1:13" ht="24" thickTop="1" thickBot="1">
      <c r="A240" s="192">
        <f>A236+1</f>
        <v>55</v>
      </c>
      <c r="B240" s="82" t="s">
        <v>21</v>
      </c>
      <c r="C240" s="82" t="s">
        <v>22</v>
      </c>
      <c r="D240" s="82" t="s">
        <v>23</v>
      </c>
      <c r="E240" s="82" t="s">
        <v>24</v>
      </c>
      <c r="F240" s="82" t="s">
        <v>24</v>
      </c>
      <c r="G240" s="194" t="s">
        <v>14</v>
      </c>
      <c r="H240" s="206"/>
      <c r="I240" s="91"/>
      <c r="J240" s="22" t="s">
        <v>41</v>
      </c>
      <c r="K240" s="23"/>
      <c r="L240" s="135"/>
      <c r="M240" s="142"/>
    </row>
    <row r="241" spans="1:13" ht="23.25" thickBot="1">
      <c r="A241" s="192"/>
      <c r="B241" s="25" t="s">
        <v>380</v>
      </c>
      <c r="C241" s="25" t="s">
        <v>381</v>
      </c>
      <c r="D241" s="26">
        <v>44496</v>
      </c>
      <c r="E241" s="25"/>
      <c r="F241" s="25" t="s">
        <v>382</v>
      </c>
      <c r="G241" s="195" t="s">
        <v>383</v>
      </c>
      <c r="H241" s="207"/>
      <c r="I241" s="208"/>
      <c r="J241" s="27" t="s">
        <v>308</v>
      </c>
      <c r="K241" s="27"/>
      <c r="L241" s="111" t="s">
        <v>30</v>
      </c>
      <c r="M241" s="137">
        <v>514.47</v>
      </c>
    </row>
    <row r="242" spans="1:13" ht="23.25" thickBot="1">
      <c r="A242" s="192"/>
      <c r="B242" s="84" t="s">
        <v>31</v>
      </c>
      <c r="C242" s="84" t="s">
        <v>32</v>
      </c>
      <c r="D242" s="84" t="s">
        <v>33</v>
      </c>
      <c r="E242" s="84" t="s">
        <v>34</v>
      </c>
      <c r="F242" s="84" t="s">
        <v>34</v>
      </c>
      <c r="G242" s="199"/>
      <c r="H242" s="200"/>
      <c r="I242" s="201"/>
      <c r="J242" s="28" t="s">
        <v>309</v>
      </c>
      <c r="K242" s="29"/>
      <c r="L242" s="110" t="s">
        <v>30</v>
      </c>
      <c r="M242" s="143">
        <v>580</v>
      </c>
    </row>
    <row r="243" spans="1:13" ht="23.25" thickBot="1">
      <c r="A243" s="192"/>
      <c r="B243" s="32" t="s">
        <v>384</v>
      </c>
      <c r="C243" s="32" t="s">
        <v>383</v>
      </c>
      <c r="D243" s="92">
        <v>44498</v>
      </c>
      <c r="E243" s="33" t="s">
        <v>38</v>
      </c>
      <c r="F243" s="45" t="s">
        <v>385</v>
      </c>
      <c r="G243" s="202"/>
      <c r="H243" s="203"/>
      <c r="I243" s="204"/>
      <c r="J243" s="46" t="s">
        <v>312</v>
      </c>
      <c r="K243" s="47"/>
      <c r="L243" s="128" t="s">
        <v>30</v>
      </c>
      <c r="M243" s="144">
        <v>50</v>
      </c>
    </row>
    <row r="244" spans="1:13" ht="24" thickTop="1" thickBot="1">
      <c r="A244" s="192">
        <f>A240+1</f>
        <v>56</v>
      </c>
      <c r="B244" s="82" t="s">
        <v>21</v>
      </c>
      <c r="C244" s="82" t="s">
        <v>22</v>
      </c>
      <c r="D244" s="82" t="s">
        <v>23</v>
      </c>
      <c r="E244" s="82" t="s">
        <v>24</v>
      </c>
      <c r="F244" s="82" t="s">
        <v>24</v>
      </c>
      <c r="G244" s="193" t="s">
        <v>14</v>
      </c>
      <c r="H244" s="194"/>
      <c r="I244" s="91"/>
      <c r="J244" s="22" t="s">
        <v>41</v>
      </c>
      <c r="K244" s="23"/>
      <c r="L244" s="135"/>
      <c r="M244" s="142"/>
    </row>
    <row r="245" spans="1:13" ht="34.5" thickBot="1">
      <c r="A245" s="192"/>
      <c r="B245" s="25" t="s">
        <v>386</v>
      </c>
      <c r="C245" s="25" t="s">
        <v>387</v>
      </c>
      <c r="D245" s="26">
        <v>44460</v>
      </c>
      <c r="E245" s="25"/>
      <c r="F245" s="25" t="s">
        <v>388</v>
      </c>
      <c r="G245" s="195" t="s">
        <v>389</v>
      </c>
      <c r="H245" s="196"/>
      <c r="I245" s="197"/>
      <c r="J245" s="27"/>
      <c r="K245" s="27"/>
      <c r="L245" s="111"/>
      <c r="M245" s="137"/>
    </row>
    <row r="246" spans="1:13" ht="23.25" thickBot="1">
      <c r="A246" s="192"/>
      <c r="B246" s="84" t="s">
        <v>31</v>
      </c>
      <c r="C246" s="84" t="s">
        <v>32</v>
      </c>
      <c r="D246" s="84" t="s">
        <v>33</v>
      </c>
      <c r="E246" s="84" t="s">
        <v>34</v>
      </c>
      <c r="F246" s="84" t="s">
        <v>34</v>
      </c>
      <c r="G246" s="199"/>
      <c r="H246" s="200"/>
      <c r="I246" s="201"/>
      <c r="J246" s="28" t="s">
        <v>309</v>
      </c>
      <c r="K246" s="29"/>
      <c r="L246" s="110" t="s">
        <v>30</v>
      </c>
      <c r="M246" s="143">
        <v>750</v>
      </c>
    </row>
    <row r="247" spans="1:13" ht="23.25" thickBot="1">
      <c r="A247" s="192"/>
      <c r="B247" s="32" t="s">
        <v>310</v>
      </c>
      <c r="C247" s="32" t="s">
        <v>389</v>
      </c>
      <c r="D247" s="92">
        <v>44463</v>
      </c>
      <c r="E247" s="33"/>
      <c r="F247" s="45" t="s">
        <v>390</v>
      </c>
      <c r="G247" s="202"/>
      <c r="H247" s="203"/>
      <c r="I247" s="204"/>
      <c r="J247" s="46"/>
      <c r="K247" s="47"/>
      <c r="L247" s="128"/>
      <c r="M247" s="144"/>
    </row>
    <row r="248" spans="1:13" ht="24" thickTop="1" thickBot="1">
      <c r="A248" s="192">
        <f>A244+1</f>
        <v>57</v>
      </c>
      <c r="B248" s="82" t="s">
        <v>21</v>
      </c>
      <c r="C248" s="82" t="s">
        <v>22</v>
      </c>
      <c r="D248" s="82" t="s">
        <v>23</v>
      </c>
      <c r="E248" s="82" t="s">
        <v>24</v>
      </c>
      <c r="F248" s="82" t="s">
        <v>24</v>
      </c>
      <c r="G248" s="193" t="s">
        <v>14</v>
      </c>
      <c r="H248" s="194"/>
      <c r="I248" s="91"/>
      <c r="J248" s="22" t="s">
        <v>41</v>
      </c>
      <c r="K248" s="23"/>
      <c r="L248" s="135"/>
      <c r="M248" s="142"/>
    </row>
    <row r="249" spans="1:13" ht="23.25" thickBot="1">
      <c r="A249" s="192"/>
      <c r="B249" s="25" t="s">
        <v>391</v>
      </c>
      <c r="C249" s="25" t="s">
        <v>392</v>
      </c>
      <c r="D249" s="26">
        <v>44486</v>
      </c>
      <c r="E249" s="25"/>
      <c r="F249" s="25" t="s">
        <v>393</v>
      </c>
      <c r="G249" s="195" t="s">
        <v>377</v>
      </c>
      <c r="H249" s="196"/>
      <c r="I249" s="197"/>
      <c r="J249" s="27" t="s">
        <v>308</v>
      </c>
      <c r="K249" s="27"/>
      <c r="L249" s="111" t="s">
        <v>30</v>
      </c>
      <c r="M249" s="137">
        <v>220</v>
      </c>
    </row>
    <row r="250" spans="1:13" ht="23.25" thickBot="1">
      <c r="A250" s="192"/>
      <c r="B250" s="84" t="s">
        <v>31</v>
      </c>
      <c r="C250" s="84" t="s">
        <v>32</v>
      </c>
      <c r="D250" s="84" t="s">
        <v>33</v>
      </c>
      <c r="E250" s="84" t="s">
        <v>34</v>
      </c>
      <c r="F250" s="84" t="s">
        <v>34</v>
      </c>
      <c r="G250" s="199"/>
      <c r="H250" s="200"/>
      <c r="I250" s="201"/>
      <c r="J250" s="28" t="s">
        <v>309</v>
      </c>
      <c r="K250" s="29"/>
      <c r="L250" s="110" t="s">
        <v>30</v>
      </c>
      <c r="M250" s="143">
        <v>460</v>
      </c>
    </row>
    <row r="251" spans="1:13" ht="23.25" thickBot="1">
      <c r="A251" s="192"/>
      <c r="B251" s="32" t="s">
        <v>329</v>
      </c>
      <c r="C251" s="32" t="s">
        <v>377</v>
      </c>
      <c r="D251" s="92">
        <v>44491</v>
      </c>
      <c r="E251" s="33" t="s">
        <v>38</v>
      </c>
      <c r="F251" s="45" t="s">
        <v>394</v>
      </c>
      <c r="G251" s="202"/>
      <c r="H251" s="203"/>
      <c r="I251" s="204"/>
      <c r="J251" s="46" t="s">
        <v>312</v>
      </c>
      <c r="K251" s="47"/>
      <c r="L251" s="128" t="s">
        <v>30</v>
      </c>
      <c r="M251" s="144">
        <v>248</v>
      </c>
    </row>
    <row r="252" spans="1:13" ht="24" thickTop="1" thickBot="1">
      <c r="A252" s="192">
        <f>A248+1</f>
        <v>58</v>
      </c>
      <c r="B252" s="82" t="s">
        <v>21</v>
      </c>
      <c r="C252" s="82" t="s">
        <v>22</v>
      </c>
      <c r="D252" s="82" t="s">
        <v>23</v>
      </c>
      <c r="E252" s="82" t="s">
        <v>24</v>
      </c>
      <c r="F252" s="82" t="s">
        <v>24</v>
      </c>
      <c r="G252" s="193" t="s">
        <v>14</v>
      </c>
      <c r="H252" s="194"/>
      <c r="I252" s="91"/>
      <c r="J252" s="22" t="s">
        <v>41</v>
      </c>
      <c r="K252" s="23"/>
      <c r="L252" s="135"/>
      <c r="M252" s="142"/>
    </row>
    <row r="253" spans="1:13" ht="45.75" thickBot="1">
      <c r="A253" s="192"/>
      <c r="B253" s="25" t="s">
        <v>395</v>
      </c>
      <c r="C253" s="25" t="s">
        <v>396</v>
      </c>
      <c r="D253" s="26">
        <v>44493</v>
      </c>
      <c r="E253" s="25"/>
      <c r="F253" s="25" t="s">
        <v>315</v>
      </c>
      <c r="G253" s="195" t="s">
        <v>397</v>
      </c>
      <c r="H253" s="196"/>
      <c r="I253" s="197"/>
      <c r="J253" s="27" t="s">
        <v>308</v>
      </c>
      <c r="K253" s="27" t="s">
        <v>30</v>
      </c>
      <c r="L253" s="111"/>
      <c r="M253" s="137">
        <v>767.43</v>
      </c>
    </row>
    <row r="254" spans="1:13" ht="23.25" thickBot="1">
      <c r="A254" s="192"/>
      <c r="B254" s="84" t="s">
        <v>31</v>
      </c>
      <c r="C254" s="84" t="s">
        <v>32</v>
      </c>
      <c r="D254" s="84" t="s">
        <v>33</v>
      </c>
      <c r="E254" s="84" t="s">
        <v>34</v>
      </c>
      <c r="F254" s="84" t="s">
        <v>34</v>
      </c>
      <c r="G254" s="199"/>
      <c r="H254" s="200"/>
      <c r="I254" s="201"/>
      <c r="J254" s="28" t="s">
        <v>309</v>
      </c>
      <c r="K254" s="29"/>
      <c r="L254" s="110" t="s">
        <v>30</v>
      </c>
      <c r="M254" s="143">
        <v>1500</v>
      </c>
    </row>
    <row r="255" spans="1:13" ht="23.25" thickBot="1">
      <c r="A255" s="192"/>
      <c r="B255" s="32" t="s">
        <v>398</v>
      </c>
      <c r="C255" s="32" t="s">
        <v>397</v>
      </c>
      <c r="D255" s="92">
        <v>44497</v>
      </c>
      <c r="E255" s="33" t="s">
        <v>38</v>
      </c>
      <c r="F255" s="145" t="s">
        <v>399</v>
      </c>
      <c r="G255" s="202"/>
      <c r="H255" s="203"/>
      <c r="I255" s="204"/>
      <c r="J255" s="46" t="s">
        <v>400</v>
      </c>
      <c r="K255" s="47" t="s">
        <v>30</v>
      </c>
      <c r="L255" s="128"/>
      <c r="M255" s="144">
        <v>570</v>
      </c>
    </row>
    <row r="256" spans="1:13" ht="24" thickTop="1" thickBot="1">
      <c r="A256" s="192">
        <f>A252+1</f>
        <v>59</v>
      </c>
      <c r="B256" s="82" t="s">
        <v>21</v>
      </c>
      <c r="C256" s="82" t="s">
        <v>22</v>
      </c>
      <c r="D256" s="82" t="s">
        <v>23</v>
      </c>
      <c r="E256" s="82" t="s">
        <v>24</v>
      </c>
      <c r="F256" s="82" t="s">
        <v>24</v>
      </c>
      <c r="G256" s="193" t="s">
        <v>14</v>
      </c>
      <c r="H256" s="194"/>
      <c r="I256" s="91"/>
      <c r="J256" s="22" t="s">
        <v>41</v>
      </c>
      <c r="K256" s="23"/>
      <c r="L256" s="135"/>
      <c r="M256" s="142"/>
    </row>
    <row r="257" spans="1:13" ht="34.5" thickBot="1">
      <c r="A257" s="192"/>
      <c r="B257" s="25" t="s">
        <v>401</v>
      </c>
      <c r="C257" s="25" t="s">
        <v>402</v>
      </c>
      <c r="D257" s="26">
        <v>44500</v>
      </c>
      <c r="E257" s="25"/>
      <c r="F257" s="25" t="s">
        <v>195</v>
      </c>
      <c r="G257" s="195" t="s">
        <v>403</v>
      </c>
      <c r="H257" s="196"/>
      <c r="I257" s="197"/>
      <c r="J257" s="27" t="s">
        <v>308</v>
      </c>
      <c r="K257" s="27" t="s">
        <v>30</v>
      </c>
      <c r="L257" s="111"/>
      <c r="M257" s="137">
        <v>436.4</v>
      </c>
    </row>
    <row r="258" spans="1:13" ht="23.25" thickBot="1">
      <c r="A258" s="192"/>
      <c r="B258" s="84" t="s">
        <v>31</v>
      </c>
      <c r="C258" s="84" t="s">
        <v>32</v>
      </c>
      <c r="D258" s="84" t="s">
        <v>33</v>
      </c>
      <c r="E258" s="84" t="s">
        <v>34</v>
      </c>
      <c r="F258" s="84" t="s">
        <v>34</v>
      </c>
      <c r="G258" s="199"/>
      <c r="H258" s="200"/>
      <c r="I258" s="201"/>
      <c r="J258" s="28" t="s">
        <v>309</v>
      </c>
      <c r="K258" s="29" t="s">
        <v>30</v>
      </c>
      <c r="L258" s="110"/>
      <c r="M258" s="143">
        <v>17</v>
      </c>
    </row>
    <row r="259" spans="1:13" ht="23.25" thickBot="1">
      <c r="A259" s="192"/>
      <c r="B259" s="32" t="s">
        <v>329</v>
      </c>
      <c r="C259" s="32" t="s">
        <v>403</v>
      </c>
      <c r="D259" s="92">
        <v>44500</v>
      </c>
      <c r="E259" s="33" t="s">
        <v>38</v>
      </c>
      <c r="F259" s="45" t="s">
        <v>404</v>
      </c>
      <c r="G259" s="202"/>
      <c r="H259" s="203"/>
      <c r="I259" s="204"/>
      <c r="J259" s="46" t="s">
        <v>400</v>
      </c>
      <c r="K259" s="47" t="s">
        <v>30</v>
      </c>
      <c r="L259" s="128"/>
      <c r="M259" s="144">
        <v>175</v>
      </c>
    </row>
    <row r="260" spans="1:13" ht="24" thickTop="1" thickBot="1">
      <c r="A260" s="192">
        <f>A256+1</f>
        <v>60</v>
      </c>
      <c r="B260" s="82" t="s">
        <v>21</v>
      </c>
      <c r="C260" s="82" t="s">
        <v>22</v>
      </c>
      <c r="D260" s="82" t="s">
        <v>23</v>
      </c>
      <c r="E260" s="82" t="s">
        <v>24</v>
      </c>
      <c r="F260" s="82" t="s">
        <v>24</v>
      </c>
      <c r="G260" s="193" t="s">
        <v>14</v>
      </c>
      <c r="H260" s="194"/>
      <c r="I260" s="91"/>
      <c r="J260" s="22" t="s">
        <v>41</v>
      </c>
      <c r="K260" s="23"/>
      <c r="L260" s="135"/>
      <c r="M260" s="142"/>
    </row>
    <row r="261" spans="1:13" ht="15.75" thickBot="1">
      <c r="A261" s="192"/>
      <c r="B261" s="25" t="s">
        <v>360</v>
      </c>
      <c r="C261" s="25" t="s">
        <v>405</v>
      </c>
      <c r="D261" s="26">
        <v>44508</v>
      </c>
      <c r="E261" s="25"/>
      <c r="F261" s="25" t="s">
        <v>406</v>
      </c>
      <c r="G261" s="195" t="s">
        <v>354</v>
      </c>
      <c r="H261" s="196"/>
      <c r="I261" s="197"/>
      <c r="J261" s="27" t="s">
        <v>308</v>
      </c>
      <c r="K261" s="27"/>
      <c r="L261" s="111" t="s">
        <v>30</v>
      </c>
      <c r="M261" s="137">
        <v>621.79</v>
      </c>
    </row>
    <row r="262" spans="1:13" ht="23.25" thickBot="1">
      <c r="A262" s="192"/>
      <c r="B262" s="84" t="s">
        <v>31</v>
      </c>
      <c r="C262" s="84" t="s">
        <v>32</v>
      </c>
      <c r="D262" s="84" t="s">
        <v>33</v>
      </c>
      <c r="E262" s="84" t="s">
        <v>34</v>
      </c>
      <c r="F262" s="84" t="s">
        <v>34</v>
      </c>
      <c r="G262" s="199"/>
      <c r="H262" s="200"/>
      <c r="I262" s="201"/>
      <c r="J262" s="28" t="s">
        <v>309</v>
      </c>
      <c r="K262" s="29"/>
      <c r="L262" s="110" t="s">
        <v>30</v>
      </c>
      <c r="M262" s="143">
        <v>594</v>
      </c>
    </row>
    <row r="263" spans="1:13" ht="15.75" thickBot="1">
      <c r="A263" s="192"/>
      <c r="B263" s="32" t="s">
        <v>329</v>
      </c>
      <c r="C263" s="32" t="s">
        <v>354</v>
      </c>
      <c r="D263" s="92">
        <v>44512</v>
      </c>
      <c r="E263" s="33" t="s">
        <v>38</v>
      </c>
      <c r="F263" s="45" t="s">
        <v>407</v>
      </c>
      <c r="G263" s="202"/>
      <c r="H263" s="203"/>
      <c r="I263" s="204"/>
      <c r="J263" s="46" t="s">
        <v>312</v>
      </c>
      <c r="K263" s="47"/>
      <c r="L263" s="128"/>
      <c r="M263" s="144">
        <v>0</v>
      </c>
    </row>
    <row r="264" spans="1:13" ht="24" thickTop="1" thickBot="1">
      <c r="A264" s="192">
        <f>A260+1</f>
        <v>61</v>
      </c>
      <c r="B264" s="82" t="s">
        <v>21</v>
      </c>
      <c r="C264" s="82" t="s">
        <v>22</v>
      </c>
      <c r="D264" s="82" t="s">
        <v>23</v>
      </c>
      <c r="E264" s="82" t="s">
        <v>24</v>
      </c>
      <c r="F264" s="82" t="s">
        <v>24</v>
      </c>
      <c r="G264" s="193" t="s">
        <v>14</v>
      </c>
      <c r="H264" s="194"/>
      <c r="I264" s="91"/>
      <c r="J264" s="22" t="s">
        <v>41</v>
      </c>
      <c r="K264" s="23"/>
      <c r="L264" s="135"/>
      <c r="M264" s="142"/>
    </row>
    <row r="265" spans="1:13" ht="15.75" thickBot="1">
      <c r="A265" s="192"/>
      <c r="B265" s="25" t="s">
        <v>351</v>
      </c>
      <c r="C265" s="25" t="s">
        <v>405</v>
      </c>
      <c r="D265" s="26">
        <v>44508</v>
      </c>
      <c r="E265" s="25"/>
      <c r="F265" s="25" t="s">
        <v>406</v>
      </c>
      <c r="G265" s="195" t="s">
        <v>354</v>
      </c>
      <c r="H265" s="196"/>
      <c r="I265" s="197"/>
      <c r="J265" s="27" t="s">
        <v>308</v>
      </c>
      <c r="K265" s="27"/>
      <c r="L265" s="111" t="s">
        <v>30</v>
      </c>
      <c r="M265" s="137">
        <v>626.79</v>
      </c>
    </row>
    <row r="266" spans="1:13" ht="23.25" thickBot="1">
      <c r="A266" s="192"/>
      <c r="B266" s="84" t="s">
        <v>31</v>
      </c>
      <c r="C266" s="84" t="s">
        <v>32</v>
      </c>
      <c r="D266" s="84" t="s">
        <v>33</v>
      </c>
      <c r="E266" s="84" t="s">
        <v>34</v>
      </c>
      <c r="F266" s="84" t="s">
        <v>34</v>
      </c>
      <c r="G266" s="199"/>
      <c r="H266" s="200"/>
      <c r="I266" s="201"/>
      <c r="J266" s="28" t="s">
        <v>309</v>
      </c>
      <c r="K266" s="29"/>
      <c r="L266" s="110" t="s">
        <v>30</v>
      </c>
      <c r="M266" s="143">
        <v>594</v>
      </c>
    </row>
    <row r="267" spans="1:13" ht="15.75" thickBot="1">
      <c r="A267" s="192"/>
      <c r="B267" s="32" t="s">
        <v>329</v>
      </c>
      <c r="C267" s="32" t="s">
        <v>354</v>
      </c>
      <c r="D267" s="92">
        <v>44512</v>
      </c>
      <c r="E267" s="33" t="s">
        <v>38</v>
      </c>
      <c r="F267" s="45" t="s">
        <v>407</v>
      </c>
      <c r="G267" s="202"/>
      <c r="H267" s="203"/>
      <c r="I267" s="204"/>
      <c r="J267" s="46" t="s">
        <v>312</v>
      </c>
      <c r="K267" s="47"/>
      <c r="L267" s="128" t="s">
        <v>30</v>
      </c>
      <c r="M267" s="144">
        <v>217</v>
      </c>
    </row>
    <row r="268" spans="1:13" ht="24" thickTop="1" thickBot="1">
      <c r="A268" s="192">
        <f>A264+1</f>
        <v>62</v>
      </c>
      <c r="B268" s="82" t="s">
        <v>21</v>
      </c>
      <c r="C268" s="82" t="s">
        <v>22</v>
      </c>
      <c r="D268" s="82" t="s">
        <v>23</v>
      </c>
      <c r="E268" s="82" t="s">
        <v>24</v>
      </c>
      <c r="F268" s="82" t="s">
        <v>24</v>
      </c>
      <c r="G268" s="193" t="s">
        <v>14</v>
      </c>
      <c r="H268" s="194"/>
      <c r="I268" s="91"/>
      <c r="J268" s="22" t="s">
        <v>41</v>
      </c>
      <c r="K268" s="23"/>
      <c r="L268" s="135"/>
      <c r="M268" s="142"/>
    </row>
    <row r="269" spans="1:13" ht="23.25" thickBot="1">
      <c r="A269" s="192"/>
      <c r="B269" s="25" t="s">
        <v>362</v>
      </c>
      <c r="C269" s="25" t="s">
        <v>408</v>
      </c>
      <c r="D269" s="26">
        <v>44508</v>
      </c>
      <c r="E269" s="25"/>
      <c r="F269" s="25" t="s">
        <v>372</v>
      </c>
      <c r="G269" s="195" t="s">
        <v>208</v>
      </c>
      <c r="H269" s="196"/>
      <c r="I269" s="197"/>
      <c r="J269" s="27" t="s">
        <v>308</v>
      </c>
      <c r="K269" s="27"/>
      <c r="L269" s="111" t="s">
        <v>30</v>
      </c>
      <c r="M269" s="137">
        <v>165.04</v>
      </c>
    </row>
    <row r="270" spans="1:13" ht="23.25" thickBot="1">
      <c r="A270" s="192"/>
      <c r="B270" s="84" t="s">
        <v>31</v>
      </c>
      <c r="C270" s="84" t="s">
        <v>32</v>
      </c>
      <c r="D270" s="84" t="s">
        <v>33</v>
      </c>
      <c r="E270" s="84" t="s">
        <v>34</v>
      </c>
      <c r="F270" s="84" t="s">
        <v>34</v>
      </c>
      <c r="G270" s="199"/>
      <c r="H270" s="200"/>
      <c r="I270" s="201"/>
      <c r="J270" s="28" t="s">
        <v>309</v>
      </c>
      <c r="K270" s="29"/>
      <c r="L270" s="110" t="s">
        <v>30</v>
      </c>
      <c r="M270" s="143">
        <v>743</v>
      </c>
    </row>
    <row r="271" spans="1:13" ht="15.75" thickBot="1">
      <c r="A271" s="192"/>
      <c r="B271" s="32" t="s">
        <v>329</v>
      </c>
      <c r="C271" s="32" t="s">
        <v>208</v>
      </c>
      <c r="D271" s="92">
        <v>44512</v>
      </c>
      <c r="E271" s="33" t="s">
        <v>38</v>
      </c>
      <c r="F271" s="45" t="s">
        <v>407</v>
      </c>
      <c r="G271" s="202"/>
      <c r="H271" s="203"/>
      <c r="I271" s="204"/>
      <c r="J271" s="46" t="s">
        <v>312</v>
      </c>
      <c r="K271" s="47"/>
      <c r="L271" s="128"/>
      <c r="M271" s="144">
        <v>0</v>
      </c>
    </row>
    <row r="272" spans="1:13" ht="24" thickTop="1" thickBot="1">
      <c r="A272" s="192">
        <f>A268+1</f>
        <v>63</v>
      </c>
      <c r="B272" s="82" t="s">
        <v>21</v>
      </c>
      <c r="C272" s="82" t="s">
        <v>22</v>
      </c>
      <c r="D272" s="82" t="s">
        <v>23</v>
      </c>
      <c r="E272" s="82" t="s">
        <v>24</v>
      </c>
      <c r="F272" s="82" t="s">
        <v>24</v>
      </c>
      <c r="G272" s="193" t="s">
        <v>14</v>
      </c>
      <c r="H272" s="194"/>
      <c r="I272" s="91"/>
      <c r="J272" s="22" t="s">
        <v>41</v>
      </c>
      <c r="K272" s="23"/>
      <c r="L272" s="135"/>
      <c r="M272" s="142"/>
    </row>
    <row r="273" spans="1:17" ht="15.75" thickBot="1">
      <c r="A273" s="192"/>
      <c r="B273" s="25" t="s">
        <v>326</v>
      </c>
      <c r="C273" s="25" t="s">
        <v>409</v>
      </c>
      <c r="D273" s="26">
        <v>44502</v>
      </c>
      <c r="E273" s="25"/>
      <c r="F273" s="25" t="s">
        <v>410</v>
      </c>
      <c r="G273" s="195" t="s">
        <v>208</v>
      </c>
      <c r="H273" s="196"/>
      <c r="I273" s="197"/>
      <c r="J273" s="27" t="s">
        <v>308</v>
      </c>
      <c r="K273" s="27"/>
      <c r="L273" s="111" t="s">
        <v>30</v>
      </c>
      <c r="M273" s="137">
        <v>311.56</v>
      </c>
    </row>
    <row r="274" spans="1:17" ht="23.25" thickBot="1">
      <c r="A274" s="192"/>
      <c r="B274" s="84" t="s">
        <v>31</v>
      </c>
      <c r="C274" s="84" t="s">
        <v>32</v>
      </c>
      <c r="D274" s="84" t="s">
        <v>33</v>
      </c>
      <c r="E274" s="84" t="s">
        <v>34</v>
      </c>
      <c r="F274" s="84" t="s">
        <v>34</v>
      </c>
      <c r="G274" s="199"/>
      <c r="H274" s="200"/>
      <c r="I274" s="201"/>
      <c r="J274" s="28" t="s">
        <v>309</v>
      </c>
      <c r="K274" s="29"/>
      <c r="L274" s="110" t="s">
        <v>30</v>
      </c>
      <c r="M274" s="143">
        <v>150</v>
      </c>
    </row>
    <row r="275" spans="1:17" ht="15.75" thickBot="1">
      <c r="A275" s="192"/>
      <c r="B275" s="32" t="s">
        <v>329</v>
      </c>
      <c r="C275" s="32" t="s">
        <v>208</v>
      </c>
      <c r="D275" s="92">
        <v>44503</v>
      </c>
      <c r="E275" s="33" t="s">
        <v>38</v>
      </c>
      <c r="F275" s="45" t="s">
        <v>411</v>
      </c>
      <c r="G275" s="202"/>
      <c r="H275" s="203"/>
      <c r="I275" s="204"/>
      <c r="J275" s="46" t="s">
        <v>312</v>
      </c>
      <c r="K275" s="47"/>
      <c r="L275" s="128"/>
      <c r="M275" s="144">
        <v>0</v>
      </c>
      <c r="P275" s="49" t="s">
        <v>45</v>
      </c>
      <c r="Q275" s="54"/>
    </row>
    <row r="276" spans="1:17" ht="24" thickTop="1" thickBot="1">
      <c r="A276" s="192">
        <f>A272+1</f>
        <v>64</v>
      </c>
      <c r="B276" s="82" t="s">
        <v>21</v>
      </c>
      <c r="C276" s="82" t="s">
        <v>22</v>
      </c>
      <c r="D276" s="82" t="s">
        <v>23</v>
      </c>
      <c r="E276" s="82" t="s">
        <v>24</v>
      </c>
      <c r="F276" s="82" t="s">
        <v>24</v>
      </c>
      <c r="G276" s="193" t="s">
        <v>14</v>
      </c>
      <c r="H276" s="194"/>
      <c r="I276" s="91"/>
      <c r="J276" s="22" t="s">
        <v>41</v>
      </c>
      <c r="K276" s="23"/>
      <c r="L276" s="135"/>
      <c r="M276" s="142"/>
      <c r="P276" s="52"/>
      <c r="Q276" s="55"/>
    </row>
    <row r="277" spans="1:17" ht="60.75" thickBot="1">
      <c r="A277" s="192"/>
      <c r="B277" s="25" t="s">
        <v>412</v>
      </c>
      <c r="C277" s="25" t="s">
        <v>413</v>
      </c>
      <c r="D277" s="26">
        <v>44493</v>
      </c>
      <c r="E277" s="25"/>
      <c r="F277" s="25" t="s">
        <v>315</v>
      </c>
      <c r="G277" s="195" t="s">
        <v>397</v>
      </c>
      <c r="H277" s="196"/>
      <c r="I277" s="197"/>
      <c r="J277" s="27" t="s">
        <v>308</v>
      </c>
      <c r="K277" s="27"/>
      <c r="L277" s="111" t="s">
        <v>30</v>
      </c>
      <c r="M277" s="137">
        <v>806</v>
      </c>
      <c r="P277" s="50" t="b">
        <v>0</v>
      </c>
      <c r="Q277" s="59" t="str">
        <f>CONCATENATE("OCTOBER 1, ",$M$7-1," -MARCH 31, ",$M$7)</f>
        <v>OCTOBER 1, 2021 -MARCH 31, 2022</v>
      </c>
    </row>
    <row r="278" spans="1:17" ht="45.75" thickBot="1">
      <c r="A278" s="192"/>
      <c r="B278" s="84" t="s">
        <v>31</v>
      </c>
      <c r="C278" s="84" t="s">
        <v>32</v>
      </c>
      <c r="D278" s="84" t="s">
        <v>33</v>
      </c>
      <c r="E278" s="84" t="s">
        <v>34</v>
      </c>
      <c r="F278" s="84" t="s">
        <v>34</v>
      </c>
      <c r="G278" s="199"/>
      <c r="H278" s="200"/>
      <c r="I278" s="201"/>
      <c r="J278" s="28" t="s">
        <v>309</v>
      </c>
      <c r="K278" s="29"/>
      <c r="L278" s="110" t="s">
        <v>30</v>
      </c>
      <c r="M278" s="143">
        <v>1500</v>
      </c>
      <c r="P278" s="50" t="b">
        <v>1</v>
      </c>
      <c r="Q278" s="59" t="str">
        <f>CONCATENATE("APRIL 1 - SEPTEMBER 30, ", $M$7)</f>
        <v>APRIL 1 - SEPTEMBER 30, 2022</v>
      </c>
    </row>
    <row r="279" spans="1:17" ht="23.25" thickBot="1">
      <c r="A279" s="192"/>
      <c r="B279" s="32" t="s">
        <v>414</v>
      </c>
      <c r="C279" s="32" t="s">
        <v>397</v>
      </c>
      <c r="D279" s="92">
        <v>44497</v>
      </c>
      <c r="E279" s="33" t="s">
        <v>38</v>
      </c>
      <c r="F279" s="45" t="s">
        <v>399</v>
      </c>
      <c r="G279" s="202"/>
      <c r="H279" s="203"/>
      <c r="I279" s="204"/>
      <c r="J279" s="46" t="s">
        <v>415</v>
      </c>
      <c r="K279" s="47"/>
      <c r="L279" s="128"/>
      <c r="M279" s="144">
        <v>570</v>
      </c>
      <c r="P279" s="50" t="b">
        <v>0</v>
      </c>
      <c r="Q279" s="55"/>
    </row>
    <row r="280" spans="1:17" ht="24" thickTop="1" thickBot="1">
      <c r="A280" s="192">
        <f>A276+1</f>
        <v>65</v>
      </c>
      <c r="B280" s="82" t="s">
        <v>21</v>
      </c>
      <c r="C280" s="82" t="s">
        <v>22</v>
      </c>
      <c r="D280" s="82" t="s">
        <v>23</v>
      </c>
      <c r="E280" s="82" t="s">
        <v>24</v>
      </c>
      <c r="F280" s="82" t="s">
        <v>24</v>
      </c>
      <c r="G280" s="193" t="s">
        <v>14</v>
      </c>
      <c r="H280" s="194"/>
      <c r="I280" s="91"/>
      <c r="J280" s="22" t="s">
        <v>41</v>
      </c>
      <c r="K280" s="23"/>
      <c r="L280" s="135"/>
      <c r="M280" s="142"/>
      <c r="P280" s="51">
        <v>1</v>
      </c>
      <c r="Q280" s="53"/>
    </row>
    <row r="281" spans="1:17" ht="15.75" thickBot="1">
      <c r="A281" s="192"/>
      <c r="B281" s="25" t="s">
        <v>416</v>
      </c>
      <c r="C281" s="25" t="s">
        <v>417</v>
      </c>
      <c r="D281" s="26">
        <v>44499</v>
      </c>
      <c r="E281" s="25"/>
      <c r="F281" s="25" t="s">
        <v>418</v>
      </c>
      <c r="G281" s="195" t="s">
        <v>419</v>
      </c>
      <c r="H281" s="196"/>
      <c r="I281" s="197"/>
      <c r="J281" s="27" t="s">
        <v>308</v>
      </c>
      <c r="K281" s="27"/>
      <c r="L281" s="111" t="s">
        <v>30</v>
      </c>
      <c r="M281" s="137">
        <v>1161</v>
      </c>
    </row>
    <row r="282" spans="1:17" ht="23.25" thickBot="1">
      <c r="A282" s="192"/>
      <c r="B282" s="84" t="s">
        <v>31</v>
      </c>
      <c r="C282" s="84" t="s">
        <v>32</v>
      </c>
      <c r="D282" s="84" t="s">
        <v>33</v>
      </c>
      <c r="E282" s="84" t="s">
        <v>34</v>
      </c>
      <c r="F282" s="84" t="s">
        <v>34</v>
      </c>
      <c r="G282" s="199"/>
      <c r="H282" s="200"/>
      <c r="I282" s="201"/>
      <c r="J282" s="28" t="s">
        <v>309</v>
      </c>
      <c r="K282" s="29" t="s">
        <v>30</v>
      </c>
      <c r="L282" s="110"/>
      <c r="M282" s="143">
        <v>590</v>
      </c>
    </row>
    <row r="283" spans="1:17" ht="23.25" thickBot="1">
      <c r="A283" s="192"/>
      <c r="B283" s="32" t="s">
        <v>420</v>
      </c>
      <c r="C283" s="32" t="s">
        <v>419</v>
      </c>
      <c r="D283" s="92">
        <v>44520</v>
      </c>
      <c r="E283" s="33" t="s">
        <v>38</v>
      </c>
      <c r="F283" s="45" t="s">
        <v>421</v>
      </c>
      <c r="G283" s="202"/>
      <c r="H283" s="203"/>
      <c r="I283" s="204"/>
      <c r="J283" s="46" t="s">
        <v>312</v>
      </c>
      <c r="K283" s="47"/>
      <c r="L283" s="128"/>
      <c r="M283" s="144">
        <v>0</v>
      </c>
    </row>
    <row r="284" spans="1:17" ht="24" thickTop="1" thickBot="1">
      <c r="A284" s="192">
        <f>A280+1</f>
        <v>66</v>
      </c>
      <c r="B284" s="82" t="s">
        <v>21</v>
      </c>
      <c r="C284" s="82" t="s">
        <v>22</v>
      </c>
      <c r="D284" s="82" t="s">
        <v>23</v>
      </c>
      <c r="E284" s="82" t="s">
        <v>24</v>
      </c>
      <c r="F284" s="82" t="s">
        <v>24</v>
      </c>
      <c r="G284" s="193" t="s">
        <v>14</v>
      </c>
      <c r="H284" s="194"/>
      <c r="I284" s="91"/>
      <c r="J284" s="22" t="s">
        <v>41</v>
      </c>
      <c r="K284" s="23"/>
      <c r="L284" s="135"/>
      <c r="M284" s="142"/>
    </row>
    <row r="285" spans="1:17" ht="15.75" thickBot="1">
      <c r="A285" s="192"/>
      <c r="B285" s="25" t="s">
        <v>374</v>
      </c>
      <c r="C285" s="25" t="s">
        <v>422</v>
      </c>
      <c r="D285" s="26">
        <v>44521</v>
      </c>
      <c r="E285" s="25"/>
      <c r="F285" s="25" t="s">
        <v>423</v>
      </c>
      <c r="G285" s="195" t="s">
        <v>377</v>
      </c>
      <c r="H285" s="196"/>
      <c r="I285" s="197"/>
      <c r="J285" s="27" t="s">
        <v>308</v>
      </c>
      <c r="K285" s="27"/>
      <c r="L285" s="111"/>
      <c r="M285" s="137">
        <v>0</v>
      </c>
    </row>
    <row r="286" spans="1:17" ht="23.25" thickBot="1">
      <c r="A286" s="192"/>
      <c r="B286" s="84" t="s">
        <v>31</v>
      </c>
      <c r="C286" s="84" t="s">
        <v>32</v>
      </c>
      <c r="D286" s="84" t="s">
        <v>33</v>
      </c>
      <c r="E286" s="84" t="s">
        <v>34</v>
      </c>
      <c r="F286" s="84" t="s">
        <v>34</v>
      </c>
      <c r="G286" s="199"/>
      <c r="H286" s="200"/>
      <c r="I286" s="201"/>
      <c r="J286" s="28" t="s">
        <v>309</v>
      </c>
      <c r="K286" s="29"/>
      <c r="L286" s="110" t="s">
        <v>30</v>
      </c>
      <c r="M286" s="143">
        <v>417</v>
      </c>
    </row>
    <row r="287" spans="1:17" ht="23.25" thickBot="1">
      <c r="A287" s="192"/>
      <c r="B287" s="32" t="s">
        <v>329</v>
      </c>
      <c r="C287" s="32" t="s">
        <v>377</v>
      </c>
      <c r="D287" s="92">
        <v>44524</v>
      </c>
      <c r="E287" s="33" t="s">
        <v>38</v>
      </c>
      <c r="F287" s="45" t="s">
        <v>424</v>
      </c>
      <c r="G287" s="202"/>
      <c r="H287" s="203"/>
      <c r="I287" s="204"/>
      <c r="J287" s="46" t="s">
        <v>312</v>
      </c>
      <c r="K287" s="47"/>
      <c r="L287" s="128"/>
      <c r="M287" s="144">
        <v>0</v>
      </c>
    </row>
    <row r="288" spans="1:17" ht="24" thickTop="1" thickBot="1">
      <c r="A288" s="192">
        <f>A284+1</f>
        <v>67</v>
      </c>
      <c r="B288" s="82" t="s">
        <v>21</v>
      </c>
      <c r="C288" s="82" t="s">
        <v>22</v>
      </c>
      <c r="D288" s="82" t="s">
        <v>23</v>
      </c>
      <c r="E288" s="82" t="s">
        <v>24</v>
      </c>
      <c r="F288" s="82" t="s">
        <v>24</v>
      </c>
      <c r="G288" s="193" t="s">
        <v>14</v>
      </c>
      <c r="H288" s="194"/>
      <c r="I288" s="91"/>
      <c r="J288" s="22" t="s">
        <v>41</v>
      </c>
      <c r="K288" s="23"/>
      <c r="L288" s="135"/>
      <c r="M288" s="142"/>
    </row>
    <row r="289" spans="1:13" ht="23.25" thickBot="1">
      <c r="A289" s="192"/>
      <c r="B289" s="25" t="s">
        <v>425</v>
      </c>
      <c r="C289" s="25" t="s">
        <v>426</v>
      </c>
      <c r="D289" s="26">
        <v>44458</v>
      </c>
      <c r="E289" s="25"/>
      <c r="F289" s="25" t="s">
        <v>427</v>
      </c>
      <c r="G289" s="195" t="s">
        <v>428</v>
      </c>
      <c r="H289" s="196"/>
      <c r="I289" s="197"/>
      <c r="J289" s="27" t="s">
        <v>308</v>
      </c>
      <c r="K289" s="27"/>
      <c r="L289" s="111" t="s">
        <v>30</v>
      </c>
      <c r="M289" s="137">
        <v>542</v>
      </c>
    </row>
    <row r="290" spans="1:13" ht="23.25" thickBot="1">
      <c r="A290" s="192"/>
      <c r="B290" s="84" t="s">
        <v>31</v>
      </c>
      <c r="C290" s="84" t="s">
        <v>32</v>
      </c>
      <c r="D290" s="84" t="s">
        <v>33</v>
      </c>
      <c r="E290" s="84" t="s">
        <v>34</v>
      </c>
      <c r="F290" s="84" t="s">
        <v>34</v>
      </c>
      <c r="G290" s="199"/>
      <c r="H290" s="200"/>
      <c r="I290" s="201"/>
      <c r="J290" s="28" t="s">
        <v>309</v>
      </c>
      <c r="K290" s="29"/>
      <c r="L290" s="110" t="s">
        <v>30</v>
      </c>
      <c r="M290" s="143">
        <v>1171</v>
      </c>
    </row>
    <row r="291" spans="1:13" ht="15.75" thickBot="1">
      <c r="A291" s="192"/>
      <c r="B291" s="32" t="s">
        <v>329</v>
      </c>
      <c r="C291" s="32" t="s">
        <v>428</v>
      </c>
      <c r="D291" s="92">
        <v>44461</v>
      </c>
      <c r="E291" s="33" t="s">
        <v>38</v>
      </c>
      <c r="F291" s="45" t="s">
        <v>429</v>
      </c>
      <c r="G291" s="202"/>
      <c r="H291" s="203"/>
      <c r="I291" s="204"/>
      <c r="J291" s="46" t="s">
        <v>312</v>
      </c>
      <c r="K291" s="47"/>
      <c r="L291" s="128" t="s">
        <v>30</v>
      </c>
      <c r="M291" s="144">
        <v>118</v>
      </c>
    </row>
    <row r="292" spans="1:13" ht="24" thickTop="1" thickBot="1">
      <c r="A292" s="192">
        <f>A288+1</f>
        <v>68</v>
      </c>
      <c r="B292" s="82" t="s">
        <v>21</v>
      </c>
      <c r="C292" s="82" t="s">
        <v>22</v>
      </c>
      <c r="D292" s="82" t="s">
        <v>23</v>
      </c>
      <c r="E292" s="82" t="s">
        <v>24</v>
      </c>
      <c r="F292" s="82" t="s">
        <v>24</v>
      </c>
      <c r="G292" s="193" t="s">
        <v>14</v>
      </c>
      <c r="H292" s="194"/>
      <c r="I292" s="91"/>
      <c r="J292" s="22" t="s">
        <v>41</v>
      </c>
      <c r="K292" s="23"/>
      <c r="L292" s="135"/>
      <c r="M292" s="142"/>
    </row>
    <row r="293" spans="1:13" ht="15.75" thickBot="1">
      <c r="A293" s="192"/>
      <c r="B293" s="25" t="s">
        <v>360</v>
      </c>
      <c r="C293" s="25" t="s">
        <v>405</v>
      </c>
      <c r="D293" s="26">
        <v>44508</v>
      </c>
      <c r="E293" s="25"/>
      <c r="F293" s="25" t="s">
        <v>406</v>
      </c>
      <c r="G293" s="195" t="s">
        <v>354</v>
      </c>
      <c r="H293" s="196"/>
      <c r="I293" s="197"/>
      <c r="J293" s="27" t="s">
        <v>308</v>
      </c>
      <c r="K293" s="27"/>
      <c r="L293" s="111" t="s">
        <v>30</v>
      </c>
      <c r="M293" s="137">
        <v>621.79</v>
      </c>
    </row>
    <row r="294" spans="1:13" ht="23.25" thickBot="1">
      <c r="A294" s="192"/>
      <c r="B294" s="84" t="s">
        <v>31</v>
      </c>
      <c r="C294" s="84" t="s">
        <v>32</v>
      </c>
      <c r="D294" s="84" t="s">
        <v>33</v>
      </c>
      <c r="E294" s="84" t="s">
        <v>34</v>
      </c>
      <c r="F294" s="84" t="s">
        <v>34</v>
      </c>
      <c r="G294" s="199"/>
      <c r="H294" s="200"/>
      <c r="I294" s="201"/>
      <c r="J294" s="28" t="s">
        <v>309</v>
      </c>
      <c r="K294" s="29"/>
      <c r="L294" s="110" t="s">
        <v>30</v>
      </c>
      <c r="M294" s="143">
        <v>594</v>
      </c>
    </row>
    <row r="295" spans="1:13" ht="15.75" thickBot="1">
      <c r="A295" s="192"/>
      <c r="B295" s="32" t="s">
        <v>329</v>
      </c>
      <c r="C295" s="32" t="s">
        <v>354</v>
      </c>
      <c r="D295" s="92">
        <v>44512</v>
      </c>
      <c r="E295" s="33" t="s">
        <v>38</v>
      </c>
      <c r="F295" s="45" t="s">
        <v>407</v>
      </c>
      <c r="G295" s="202"/>
      <c r="H295" s="203"/>
      <c r="I295" s="204"/>
      <c r="J295" s="46" t="s">
        <v>312</v>
      </c>
      <c r="K295" s="47"/>
      <c r="L295" s="128"/>
      <c r="M295" s="144">
        <v>0</v>
      </c>
    </row>
    <row r="296" spans="1:13" ht="24" thickTop="1" thickBot="1">
      <c r="A296" s="192">
        <f>A292+1</f>
        <v>69</v>
      </c>
      <c r="B296" s="82" t="s">
        <v>21</v>
      </c>
      <c r="C296" s="82" t="s">
        <v>22</v>
      </c>
      <c r="D296" s="82" t="s">
        <v>23</v>
      </c>
      <c r="E296" s="82" t="s">
        <v>24</v>
      </c>
      <c r="F296" s="82" t="s">
        <v>24</v>
      </c>
      <c r="G296" s="193" t="s">
        <v>14</v>
      </c>
      <c r="H296" s="194"/>
      <c r="I296" s="91"/>
      <c r="J296" s="22" t="s">
        <v>41</v>
      </c>
      <c r="K296" s="23"/>
      <c r="L296" s="135"/>
      <c r="M296" s="142"/>
    </row>
    <row r="297" spans="1:13" ht="23.25" thickBot="1">
      <c r="A297" s="192"/>
      <c r="B297" s="25" t="s">
        <v>362</v>
      </c>
      <c r="C297" s="25" t="s">
        <v>408</v>
      </c>
      <c r="D297" s="26">
        <v>44508</v>
      </c>
      <c r="E297" s="25"/>
      <c r="F297" s="25" t="s">
        <v>372</v>
      </c>
      <c r="G297" s="195" t="s">
        <v>208</v>
      </c>
      <c r="H297" s="196"/>
      <c r="I297" s="197"/>
      <c r="J297" s="27" t="s">
        <v>308</v>
      </c>
      <c r="K297" s="27"/>
      <c r="L297" s="111" t="s">
        <v>30</v>
      </c>
      <c r="M297" s="137">
        <v>165.04</v>
      </c>
    </row>
    <row r="298" spans="1:13" ht="23.25" thickBot="1">
      <c r="A298" s="192"/>
      <c r="B298" s="84" t="s">
        <v>31</v>
      </c>
      <c r="C298" s="84" t="s">
        <v>32</v>
      </c>
      <c r="D298" s="84" t="s">
        <v>33</v>
      </c>
      <c r="E298" s="84" t="s">
        <v>34</v>
      </c>
      <c r="F298" s="84" t="s">
        <v>34</v>
      </c>
      <c r="G298" s="199"/>
      <c r="H298" s="200"/>
      <c r="I298" s="201"/>
      <c r="J298" s="28" t="s">
        <v>309</v>
      </c>
      <c r="K298" s="29"/>
      <c r="L298" s="110" t="s">
        <v>30</v>
      </c>
      <c r="M298" s="143">
        <v>743</v>
      </c>
    </row>
    <row r="299" spans="1:13" ht="15.75" thickBot="1">
      <c r="A299" s="192"/>
      <c r="B299" s="32" t="s">
        <v>329</v>
      </c>
      <c r="C299" s="32" t="s">
        <v>208</v>
      </c>
      <c r="D299" s="92">
        <v>44512</v>
      </c>
      <c r="E299" s="33" t="s">
        <v>38</v>
      </c>
      <c r="F299" s="45" t="s">
        <v>407</v>
      </c>
      <c r="G299" s="202"/>
      <c r="H299" s="203"/>
      <c r="I299" s="204"/>
      <c r="J299" s="46" t="s">
        <v>312</v>
      </c>
      <c r="K299" s="47"/>
      <c r="L299" s="128"/>
      <c r="M299" s="144">
        <v>0</v>
      </c>
    </row>
    <row r="300" spans="1:13" ht="24" thickTop="1" thickBot="1">
      <c r="A300" s="192">
        <f>A296+1</f>
        <v>70</v>
      </c>
      <c r="B300" s="82" t="s">
        <v>21</v>
      </c>
      <c r="C300" s="82" t="s">
        <v>22</v>
      </c>
      <c r="D300" s="82" t="s">
        <v>23</v>
      </c>
      <c r="E300" s="82" t="s">
        <v>24</v>
      </c>
      <c r="F300" s="82" t="s">
        <v>24</v>
      </c>
      <c r="G300" s="193" t="s">
        <v>14</v>
      </c>
      <c r="H300" s="194"/>
      <c r="I300" s="91"/>
      <c r="J300" s="22" t="s">
        <v>41</v>
      </c>
      <c r="K300" s="23"/>
      <c r="L300" s="135"/>
      <c r="M300" s="142"/>
    </row>
    <row r="301" spans="1:13" ht="15.75" thickBot="1">
      <c r="A301" s="192"/>
      <c r="B301" s="25" t="s">
        <v>351</v>
      </c>
      <c r="C301" s="25" t="s">
        <v>405</v>
      </c>
      <c r="D301" s="26">
        <v>44508</v>
      </c>
      <c r="E301" s="25"/>
      <c r="F301" s="25" t="s">
        <v>406</v>
      </c>
      <c r="G301" s="195" t="s">
        <v>354</v>
      </c>
      <c r="H301" s="196"/>
      <c r="I301" s="197"/>
      <c r="J301" s="27" t="s">
        <v>308</v>
      </c>
      <c r="K301" s="27"/>
      <c r="L301" s="111" t="s">
        <v>30</v>
      </c>
      <c r="M301" s="137">
        <v>627</v>
      </c>
    </row>
    <row r="302" spans="1:13" ht="23.25" thickBot="1">
      <c r="A302" s="192"/>
      <c r="B302" s="84" t="s">
        <v>31</v>
      </c>
      <c r="C302" s="84" t="s">
        <v>32</v>
      </c>
      <c r="D302" s="84" t="s">
        <v>33</v>
      </c>
      <c r="E302" s="84" t="s">
        <v>34</v>
      </c>
      <c r="F302" s="84" t="s">
        <v>34</v>
      </c>
      <c r="G302" s="199"/>
      <c r="H302" s="200"/>
      <c r="I302" s="201"/>
      <c r="J302" s="28" t="s">
        <v>309</v>
      </c>
      <c r="K302" s="29"/>
      <c r="L302" s="110" t="s">
        <v>30</v>
      </c>
      <c r="M302" s="143">
        <v>594</v>
      </c>
    </row>
    <row r="303" spans="1:13" ht="15.75" thickBot="1">
      <c r="A303" s="192"/>
      <c r="B303" s="32" t="s">
        <v>329</v>
      </c>
      <c r="C303" s="32" t="s">
        <v>354</v>
      </c>
      <c r="D303" s="92">
        <v>44512</v>
      </c>
      <c r="E303" s="33" t="s">
        <v>38</v>
      </c>
      <c r="F303" s="145" t="s">
        <v>407</v>
      </c>
      <c r="G303" s="202"/>
      <c r="H303" s="203"/>
      <c r="I303" s="204"/>
      <c r="J303" s="46" t="s">
        <v>312</v>
      </c>
      <c r="K303" s="47"/>
      <c r="L303" s="128" t="s">
        <v>30</v>
      </c>
      <c r="M303" s="144">
        <v>217</v>
      </c>
    </row>
    <row r="304" spans="1:13" ht="24" thickTop="1" thickBot="1">
      <c r="A304" s="192">
        <f>A300+1</f>
        <v>71</v>
      </c>
      <c r="B304" s="82" t="s">
        <v>21</v>
      </c>
      <c r="C304" s="82" t="s">
        <v>22</v>
      </c>
      <c r="D304" s="82" t="s">
        <v>23</v>
      </c>
      <c r="E304" s="82" t="s">
        <v>24</v>
      </c>
      <c r="F304" s="82" t="s">
        <v>24</v>
      </c>
      <c r="G304" s="193" t="s">
        <v>14</v>
      </c>
      <c r="H304" s="194"/>
      <c r="I304" s="91"/>
      <c r="J304" s="22" t="s">
        <v>41</v>
      </c>
      <c r="K304" s="23"/>
      <c r="L304" s="135"/>
      <c r="M304" s="142"/>
    </row>
    <row r="305" spans="1:13" ht="34.5" thickBot="1">
      <c r="A305" s="192"/>
      <c r="B305" s="25" t="s">
        <v>380</v>
      </c>
      <c r="C305" s="25" t="s">
        <v>430</v>
      </c>
      <c r="D305" s="26">
        <v>44532</v>
      </c>
      <c r="E305" s="25"/>
      <c r="F305" s="25" t="s">
        <v>431</v>
      </c>
      <c r="G305" s="195" t="s">
        <v>432</v>
      </c>
      <c r="H305" s="196"/>
      <c r="I305" s="197"/>
      <c r="J305" s="27" t="s">
        <v>308</v>
      </c>
      <c r="K305" s="27" t="s">
        <v>30</v>
      </c>
      <c r="L305" s="111"/>
      <c r="M305" s="137">
        <v>350</v>
      </c>
    </row>
    <row r="306" spans="1:13" ht="23.25" thickBot="1">
      <c r="A306" s="192"/>
      <c r="B306" s="84" t="s">
        <v>31</v>
      </c>
      <c r="C306" s="84" t="s">
        <v>32</v>
      </c>
      <c r="D306" s="84" t="s">
        <v>33</v>
      </c>
      <c r="E306" s="84" t="s">
        <v>34</v>
      </c>
      <c r="F306" s="84" t="s">
        <v>34</v>
      </c>
      <c r="G306" s="199"/>
      <c r="H306" s="200"/>
      <c r="I306" s="201"/>
      <c r="J306" s="28" t="s">
        <v>309</v>
      </c>
      <c r="K306" s="29" t="s">
        <v>30</v>
      </c>
      <c r="L306" s="110"/>
      <c r="M306" s="143">
        <v>479</v>
      </c>
    </row>
    <row r="307" spans="1:13" ht="15.75" thickBot="1">
      <c r="A307" s="192"/>
      <c r="B307" s="32" t="s">
        <v>433</v>
      </c>
      <c r="C307" s="32" t="s">
        <v>432</v>
      </c>
      <c r="D307" s="92">
        <v>44535</v>
      </c>
      <c r="E307" s="33" t="s">
        <v>38</v>
      </c>
      <c r="F307" s="45" t="s">
        <v>434</v>
      </c>
      <c r="G307" s="202"/>
      <c r="H307" s="203"/>
      <c r="I307" s="204"/>
      <c r="J307" s="46" t="s">
        <v>312</v>
      </c>
      <c r="K307" s="47"/>
      <c r="L307" s="128"/>
      <c r="M307" s="144">
        <v>0</v>
      </c>
    </row>
    <row r="308" spans="1:13" ht="24" thickTop="1" thickBot="1">
      <c r="A308" s="192">
        <f>A304+1</f>
        <v>72</v>
      </c>
      <c r="B308" s="82" t="s">
        <v>21</v>
      </c>
      <c r="C308" s="82" t="s">
        <v>22</v>
      </c>
      <c r="D308" s="82" t="s">
        <v>23</v>
      </c>
      <c r="E308" s="82" t="s">
        <v>24</v>
      </c>
      <c r="F308" s="82" t="s">
        <v>24</v>
      </c>
      <c r="G308" s="193" t="s">
        <v>14</v>
      </c>
      <c r="H308" s="194"/>
      <c r="I308" s="91"/>
      <c r="J308" s="22" t="s">
        <v>41</v>
      </c>
      <c r="K308" s="23"/>
      <c r="L308" s="135"/>
      <c r="M308" s="142"/>
    </row>
    <row r="309" spans="1:13" ht="15.75" thickBot="1">
      <c r="A309" s="192"/>
      <c r="B309" s="25" t="s">
        <v>326</v>
      </c>
      <c r="C309" s="25" t="s">
        <v>409</v>
      </c>
      <c r="D309" s="26">
        <v>44529</v>
      </c>
      <c r="E309" s="25"/>
      <c r="F309" s="25" t="s">
        <v>435</v>
      </c>
      <c r="G309" s="195" t="s">
        <v>208</v>
      </c>
      <c r="H309" s="196"/>
      <c r="I309" s="197"/>
      <c r="J309" s="27" t="s">
        <v>308</v>
      </c>
      <c r="K309" s="27"/>
      <c r="L309" s="111" t="s">
        <v>30</v>
      </c>
      <c r="M309" s="137">
        <v>542</v>
      </c>
    </row>
    <row r="310" spans="1:13" ht="23.25" thickBot="1">
      <c r="A310" s="192"/>
      <c r="B310" s="84" t="s">
        <v>31</v>
      </c>
      <c r="C310" s="84" t="s">
        <v>32</v>
      </c>
      <c r="D310" s="84" t="s">
        <v>33</v>
      </c>
      <c r="E310" s="84" t="s">
        <v>34</v>
      </c>
      <c r="F310" s="84" t="s">
        <v>34</v>
      </c>
      <c r="G310" s="199"/>
      <c r="H310" s="200"/>
      <c r="I310" s="201"/>
      <c r="J310" s="28" t="s">
        <v>309</v>
      </c>
      <c r="K310" s="29"/>
      <c r="L310" s="110" t="s">
        <v>30</v>
      </c>
      <c r="M310" s="143">
        <v>596</v>
      </c>
    </row>
    <row r="311" spans="1:13" ht="15.75" thickBot="1">
      <c r="A311" s="192"/>
      <c r="B311" s="32" t="s">
        <v>329</v>
      </c>
      <c r="C311" s="32" t="s">
        <v>208</v>
      </c>
      <c r="D311" s="92">
        <v>44533</v>
      </c>
      <c r="E311" s="33" t="s">
        <v>38</v>
      </c>
      <c r="F311" s="45" t="s">
        <v>436</v>
      </c>
      <c r="G311" s="202"/>
      <c r="H311" s="203"/>
      <c r="I311" s="204"/>
      <c r="J311" s="46" t="s">
        <v>312</v>
      </c>
      <c r="K311" s="47"/>
      <c r="L311" s="128"/>
      <c r="M311" s="144">
        <v>0</v>
      </c>
    </row>
    <row r="312" spans="1:13" ht="24" thickTop="1" thickBot="1">
      <c r="A312" s="192">
        <f>A308+1</f>
        <v>73</v>
      </c>
      <c r="B312" s="82" t="s">
        <v>21</v>
      </c>
      <c r="C312" s="82" t="s">
        <v>22</v>
      </c>
      <c r="D312" s="82" t="s">
        <v>23</v>
      </c>
      <c r="E312" s="82" t="s">
        <v>24</v>
      </c>
      <c r="F312" s="82" t="s">
        <v>24</v>
      </c>
      <c r="G312" s="193" t="s">
        <v>14</v>
      </c>
      <c r="H312" s="194"/>
      <c r="I312" s="91"/>
      <c r="J312" s="22" t="s">
        <v>41</v>
      </c>
      <c r="K312" s="23"/>
      <c r="L312" s="135"/>
      <c r="M312" s="142"/>
    </row>
    <row r="313" spans="1:13" ht="23.25" thickBot="1">
      <c r="A313" s="192"/>
      <c r="B313" s="25" t="s">
        <v>391</v>
      </c>
      <c r="C313" s="25" t="s">
        <v>392</v>
      </c>
      <c r="D313" s="26">
        <v>44537</v>
      </c>
      <c r="E313" s="25"/>
      <c r="F313" s="25" t="s">
        <v>393</v>
      </c>
      <c r="G313" s="195" t="s">
        <v>377</v>
      </c>
      <c r="H313" s="196"/>
      <c r="I313" s="197"/>
      <c r="J313" s="27" t="s">
        <v>308</v>
      </c>
      <c r="K313" s="27"/>
      <c r="L313" s="111" t="s">
        <v>30</v>
      </c>
      <c r="M313" s="137">
        <v>307</v>
      </c>
    </row>
    <row r="314" spans="1:13" ht="23.25" thickBot="1">
      <c r="A314" s="192"/>
      <c r="B314" s="84" t="s">
        <v>31</v>
      </c>
      <c r="C314" s="84" t="s">
        <v>32</v>
      </c>
      <c r="D314" s="84" t="s">
        <v>33</v>
      </c>
      <c r="E314" s="84" t="s">
        <v>34</v>
      </c>
      <c r="F314" s="84" t="s">
        <v>34</v>
      </c>
      <c r="G314" s="199"/>
      <c r="H314" s="200"/>
      <c r="I314" s="201"/>
      <c r="J314" s="28" t="s">
        <v>309</v>
      </c>
      <c r="K314" s="29"/>
      <c r="L314" s="110" t="s">
        <v>30</v>
      </c>
      <c r="M314" s="143">
        <v>92</v>
      </c>
    </row>
    <row r="315" spans="1:13" ht="15.75" thickBot="1">
      <c r="A315" s="192"/>
      <c r="B315" s="32" t="s">
        <v>329</v>
      </c>
      <c r="C315" s="32" t="s">
        <v>377</v>
      </c>
      <c r="D315" s="92">
        <v>44538</v>
      </c>
      <c r="E315" s="33" t="s">
        <v>38</v>
      </c>
      <c r="F315" s="45" t="s">
        <v>437</v>
      </c>
      <c r="G315" s="202"/>
      <c r="H315" s="203"/>
      <c r="I315" s="204"/>
      <c r="J315" s="46" t="s">
        <v>312</v>
      </c>
      <c r="K315" s="47"/>
      <c r="L315" s="128" t="s">
        <v>30</v>
      </c>
      <c r="M315" s="144">
        <v>99</v>
      </c>
    </row>
    <row r="316" spans="1:13" ht="24" thickTop="1" thickBot="1">
      <c r="A316" s="192">
        <f>A312+1</f>
        <v>74</v>
      </c>
      <c r="B316" s="82" t="s">
        <v>21</v>
      </c>
      <c r="C316" s="82" t="s">
        <v>22</v>
      </c>
      <c r="D316" s="82" t="s">
        <v>23</v>
      </c>
      <c r="E316" s="82" t="s">
        <v>24</v>
      </c>
      <c r="F316" s="82" t="s">
        <v>24</v>
      </c>
      <c r="G316" s="193" t="s">
        <v>14</v>
      </c>
      <c r="H316" s="194"/>
      <c r="I316" s="91"/>
      <c r="J316" s="22" t="s">
        <v>41</v>
      </c>
      <c r="K316" s="23"/>
      <c r="L316" s="135"/>
      <c r="M316" s="142"/>
    </row>
    <row r="317" spans="1:13" ht="23.25" thickBot="1">
      <c r="A317" s="192"/>
      <c r="B317" s="25" t="s">
        <v>425</v>
      </c>
      <c r="C317" s="25" t="s">
        <v>438</v>
      </c>
      <c r="D317" s="26">
        <v>44533</v>
      </c>
      <c r="E317" s="25"/>
      <c r="F317" s="25" t="s">
        <v>439</v>
      </c>
      <c r="G317" s="195" t="s">
        <v>428</v>
      </c>
      <c r="H317" s="196"/>
      <c r="I317" s="197"/>
      <c r="J317" s="27" t="s">
        <v>308</v>
      </c>
      <c r="K317" s="27"/>
      <c r="L317" s="111" t="s">
        <v>30</v>
      </c>
      <c r="M317" s="137">
        <v>366.8</v>
      </c>
    </row>
    <row r="318" spans="1:13" ht="23.25" thickBot="1">
      <c r="A318" s="192"/>
      <c r="B318" s="84" t="s">
        <v>31</v>
      </c>
      <c r="C318" s="84" t="s">
        <v>32</v>
      </c>
      <c r="D318" s="84" t="s">
        <v>33</v>
      </c>
      <c r="E318" s="84" t="s">
        <v>34</v>
      </c>
      <c r="F318" s="84" t="s">
        <v>34</v>
      </c>
      <c r="G318" s="199"/>
      <c r="H318" s="200"/>
      <c r="I318" s="201"/>
      <c r="J318" s="28" t="s">
        <v>309</v>
      </c>
      <c r="K318" s="29"/>
      <c r="L318" s="110" t="s">
        <v>30</v>
      </c>
      <c r="M318" s="143">
        <v>315</v>
      </c>
    </row>
    <row r="319" spans="1:13" ht="15.75" thickBot="1">
      <c r="A319" s="192"/>
      <c r="B319" s="32" t="s">
        <v>329</v>
      </c>
      <c r="C319" s="32" t="s">
        <v>428</v>
      </c>
      <c r="D319" s="92">
        <v>44535</v>
      </c>
      <c r="E319" s="33" t="s">
        <v>38</v>
      </c>
      <c r="F319" s="45" t="s">
        <v>440</v>
      </c>
      <c r="G319" s="202"/>
      <c r="H319" s="203"/>
      <c r="I319" s="204"/>
      <c r="J319" s="46" t="s">
        <v>312</v>
      </c>
      <c r="K319" s="47"/>
      <c r="L319" s="128" t="s">
        <v>30</v>
      </c>
      <c r="M319" s="144">
        <v>205</v>
      </c>
    </row>
    <row r="320" spans="1:13" ht="24" thickTop="1" thickBot="1">
      <c r="A320" s="192">
        <f>A316+1</f>
        <v>75</v>
      </c>
      <c r="B320" s="82" t="s">
        <v>21</v>
      </c>
      <c r="C320" s="82" t="s">
        <v>22</v>
      </c>
      <c r="D320" s="82" t="s">
        <v>23</v>
      </c>
      <c r="E320" s="82" t="s">
        <v>24</v>
      </c>
      <c r="F320" s="82" t="s">
        <v>24</v>
      </c>
      <c r="G320" s="193" t="s">
        <v>14</v>
      </c>
      <c r="H320" s="194"/>
      <c r="I320" s="91"/>
      <c r="J320" s="22" t="s">
        <v>41</v>
      </c>
      <c r="K320" s="23"/>
      <c r="L320" s="135"/>
      <c r="M320" s="142"/>
    </row>
    <row r="321" spans="1:13" ht="15.75" thickBot="1">
      <c r="A321" s="192"/>
      <c r="B321" s="25" t="s">
        <v>441</v>
      </c>
      <c r="C321" s="25" t="s">
        <v>442</v>
      </c>
      <c r="D321" s="26">
        <v>44543</v>
      </c>
      <c r="E321" s="25"/>
      <c r="F321" s="25" t="s">
        <v>443</v>
      </c>
      <c r="G321" s="195" t="s">
        <v>377</v>
      </c>
      <c r="H321" s="196"/>
      <c r="I321" s="197"/>
      <c r="J321" s="27" t="s">
        <v>308</v>
      </c>
      <c r="K321" s="27"/>
      <c r="L321" s="111" t="s">
        <v>30</v>
      </c>
      <c r="M321" s="137">
        <v>300</v>
      </c>
    </row>
    <row r="322" spans="1:13" ht="23.25" thickBot="1">
      <c r="A322" s="192"/>
      <c r="B322" s="84" t="s">
        <v>31</v>
      </c>
      <c r="C322" s="84" t="s">
        <v>32</v>
      </c>
      <c r="D322" s="84" t="s">
        <v>33</v>
      </c>
      <c r="E322" s="84" t="s">
        <v>34</v>
      </c>
      <c r="F322" s="84" t="s">
        <v>34</v>
      </c>
      <c r="G322" s="199"/>
      <c r="H322" s="200"/>
      <c r="I322" s="201"/>
      <c r="J322" s="28" t="s">
        <v>309</v>
      </c>
      <c r="K322" s="29"/>
      <c r="L322" s="110" t="s">
        <v>30</v>
      </c>
      <c r="M322" s="143">
        <v>300</v>
      </c>
    </row>
    <row r="323" spans="1:13" ht="23.25" thickBot="1">
      <c r="A323" s="192"/>
      <c r="B323" s="32" t="s">
        <v>329</v>
      </c>
      <c r="C323" s="32" t="s">
        <v>377</v>
      </c>
      <c r="D323" s="92">
        <v>44546</v>
      </c>
      <c r="E323" s="33" t="s">
        <v>38</v>
      </c>
      <c r="F323" s="45" t="s">
        <v>444</v>
      </c>
      <c r="G323" s="202"/>
      <c r="H323" s="203"/>
      <c r="I323" s="204"/>
      <c r="J323" s="46" t="s">
        <v>312</v>
      </c>
      <c r="K323" s="47"/>
      <c r="L323" s="128" t="s">
        <v>30</v>
      </c>
      <c r="M323" s="144">
        <v>20</v>
      </c>
    </row>
    <row r="324" spans="1:13" ht="24" thickTop="1" thickBot="1">
      <c r="A324" s="192">
        <f>A320+1</f>
        <v>76</v>
      </c>
      <c r="B324" s="82" t="s">
        <v>21</v>
      </c>
      <c r="C324" s="82" t="s">
        <v>22</v>
      </c>
      <c r="D324" s="82" t="s">
        <v>23</v>
      </c>
      <c r="E324" s="193" t="s">
        <v>24</v>
      </c>
      <c r="F324" s="193"/>
      <c r="G324" s="193" t="s">
        <v>14</v>
      </c>
      <c r="H324" s="194"/>
      <c r="I324" s="91"/>
      <c r="J324" s="22" t="s">
        <v>41</v>
      </c>
      <c r="K324" s="23"/>
      <c r="L324" s="135"/>
      <c r="M324" s="142"/>
    </row>
    <row r="325" spans="1:13" ht="15.75" thickBot="1">
      <c r="A325" s="192"/>
      <c r="B325" s="25" t="s">
        <v>425</v>
      </c>
      <c r="C325" s="25" t="s">
        <v>445</v>
      </c>
      <c r="D325" s="26">
        <v>44516</v>
      </c>
      <c r="E325" s="25"/>
      <c r="F325" s="25" t="s">
        <v>446</v>
      </c>
      <c r="G325" s="195" t="s">
        <v>428</v>
      </c>
      <c r="H325" s="196"/>
      <c r="I325" s="197"/>
      <c r="J325" s="27" t="s">
        <v>308</v>
      </c>
      <c r="K325" s="27"/>
      <c r="L325" s="111" t="s">
        <v>30</v>
      </c>
      <c r="M325" s="137">
        <v>103</v>
      </c>
    </row>
    <row r="326" spans="1:13" ht="23.25" thickBot="1">
      <c r="A326" s="192"/>
      <c r="B326" s="84" t="s">
        <v>31</v>
      </c>
      <c r="C326" s="84" t="s">
        <v>32</v>
      </c>
      <c r="D326" s="84" t="s">
        <v>33</v>
      </c>
      <c r="E326" s="198" t="s">
        <v>34</v>
      </c>
      <c r="F326" s="198"/>
      <c r="G326" s="199"/>
      <c r="H326" s="200"/>
      <c r="I326" s="201"/>
      <c r="J326" s="28" t="s">
        <v>309</v>
      </c>
      <c r="K326" s="29"/>
      <c r="L326" s="110" t="s">
        <v>30</v>
      </c>
      <c r="M326" s="143">
        <v>442</v>
      </c>
    </row>
    <row r="327" spans="1:13" ht="23.25" thickBot="1">
      <c r="A327" s="192"/>
      <c r="B327" s="32" t="s">
        <v>329</v>
      </c>
      <c r="C327" s="32" t="s">
        <v>428</v>
      </c>
      <c r="D327" s="92">
        <v>44518</v>
      </c>
      <c r="E327" s="33" t="s">
        <v>38</v>
      </c>
      <c r="F327" s="45" t="s">
        <v>447</v>
      </c>
      <c r="G327" s="202"/>
      <c r="H327" s="203"/>
      <c r="I327" s="204"/>
      <c r="J327" s="46" t="s">
        <v>312</v>
      </c>
      <c r="K327" s="47"/>
      <c r="L327" s="128" t="s">
        <v>30</v>
      </c>
      <c r="M327" s="144">
        <v>326</v>
      </c>
    </row>
    <row r="328" spans="1:13" ht="24" thickTop="1" thickBot="1">
      <c r="A328" s="192">
        <f>A324+1</f>
        <v>77</v>
      </c>
      <c r="B328" s="82" t="s">
        <v>21</v>
      </c>
      <c r="C328" s="82" t="s">
        <v>22</v>
      </c>
      <c r="D328" s="82" t="s">
        <v>23</v>
      </c>
      <c r="E328" s="82" t="s">
        <v>24</v>
      </c>
      <c r="F328" s="82" t="s">
        <v>24</v>
      </c>
      <c r="G328" s="193" t="s">
        <v>14</v>
      </c>
      <c r="H328" s="194"/>
      <c r="I328" s="91"/>
      <c r="J328" s="22" t="s">
        <v>41</v>
      </c>
      <c r="K328" s="23"/>
      <c r="L328" s="135"/>
      <c r="M328" s="142"/>
    </row>
    <row r="329" spans="1:13" ht="34.5" thickBot="1">
      <c r="A329" s="192"/>
      <c r="B329" s="25" t="s">
        <v>448</v>
      </c>
      <c r="C329" s="25" t="s">
        <v>449</v>
      </c>
      <c r="D329" s="26">
        <v>44543</v>
      </c>
      <c r="E329" s="25"/>
      <c r="F329" s="25" t="s">
        <v>450</v>
      </c>
      <c r="G329" s="195" t="s">
        <v>451</v>
      </c>
      <c r="H329" s="196"/>
      <c r="I329" s="197"/>
      <c r="J329" s="27" t="s">
        <v>308</v>
      </c>
      <c r="K329" s="27"/>
      <c r="L329" s="111" t="s">
        <v>30</v>
      </c>
      <c r="M329" s="137">
        <v>473</v>
      </c>
    </row>
    <row r="330" spans="1:13" ht="23.25" thickBot="1">
      <c r="A330" s="192"/>
      <c r="B330" s="84" t="s">
        <v>31</v>
      </c>
      <c r="C330" s="84" t="s">
        <v>32</v>
      </c>
      <c r="D330" s="84" t="s">
        <v>33</v>
      </c>
      <c r="E330" s="84" t="s">
        <v>34</v>
      </c>
      <c r="F330" s="84" t="s">
        <v>34</v>
      </c>
      <c r="G330" s="199"/>
      <c r="H330" s="200"/>
      <c r="I330" s="201"/>
      <c r="J330" s="28" t="s">
        <v>309</v>
      </c>
      <c r="K330" s="29" t="s">
        <v>30</v>
      </c>
      <c r="L330" s="110"/>
      <c r="M330" s="143">
        <v>752</v>
      </c>
    </row>
    <row r="331" spans="1:13" ht="23.25" thickBot="1">
      <c r="A331" s="192"/>
      <c r="B331" s="32" t="s">
        <v>452</v>
      </c>
      <c r="C331" s="32" t="s">
        <v>451</v>
      </c>
      <c r="D331" s="92">
        <v>44548</v>
      </c>
      <c r="E331" s="33" t="s">
        <v>38</v>
      </c>
      <c r="F331" s="45" t="s">
        <v>453</v>
      </c>
      <c r="G331" s="202"/>
      <c r="H331" s="203"/>
      <c r="I331" s="204"/>
      <c r="J331" s="46" t="s">
        <v>312</v>
      </c>
      <c r="K331" s="47"/>
      <c r="L331" s="128"/>
      <c r="M331" s="144">
        <v>0</v>
      </c>
    </row>
    <row r="332" spans="1:13" ht="24" thickTop="1" thickBot="1">
      <c r="A332" s="192">
        <f>A328+1</f>
        <v>78</v>
      </c>
      <c r="B332" s="82" t="s">
        <v>21</v>
      </c>
      <c r="C332" s="82" t="s">
        <v>22</v>
      </c>
      <c r="D332" s="82" t="s">
        <v>23</v>
      </c>
      <c r="E332" s="82" t="s">
        <v>24</v>
      </c>
      <c r="F332" s="82" t="s">
        <v>24</v>
      </c>
      <c r="G332" s="193" t="s">
        <v>14</v>
      </c>
      <c r="H332" s="194"/>
      <c r="I332" s="91"/>
      <c r="J332" s="22" t="s">
        <v>41</v>
      </c>
      <c r="K332" s="23"/>
      <c r="L332" s="135"/>
      <c r="M332" s="142"/>
    </row>
    <row r="333" spans="1:13" ht="34.5" thickBot="1">
      <c r="A333" s="192"/>
      <c r="B333" s="25" t="s">
        <v>366</v>
      </c>
      <c r="C333" s="25" t="s">
        <v>454</v>
      </c>
      <c r="D333" s="26">
        <v>44569</v>
      </c>
      <c r="E333" s="25"/>
      <c r="F333" s="25" t="s">
        <v>455</v>
      </c>
      <c r="G333" s="195" t="s">
        <v>369</v>
      </c>
      <c r="H333" s="196"/>
      <c r="I333" s="197"/>
      <c r="J333" s="27" t="s">
        <v>308</v>
      </c>
      <c r="K333" s="27"/>
      <c r="L333" s="111" t="s">
        <v>30</v>
      </c>
      <c r="M333" s="137">
        <v>1669.97</v>
      </c>
    </row>
    <row r="334" spans="1:13" ht="23.25" thickBot="1">
      <c r="A334" s="192"/>
      <c r="B334" s="84" t="s">
        <v>31</v>
      </c>
      <c r="C334" s="84" t="s">
        <v>32</v>
      </c>
      <c r="D334" s="84" t="s">
        <v>33</v>
      </c>
      <c r="E334" s="84" t="s">
        <v>34</v>
      </c>
      <c r="F334" s="84" t="s">
        <v>34</v>
      </c>
      <c r="G334" s="199"/>
      <c r="H334" s="200"/>
      <c r="I334" s="201"/>
      <c r="J334" s="28" t="s">
        <v>309</v>
      </c>
      <c r="K334" s="29"/>
      <c r="L334" s="110" t="s">
        <v>30</v>
      </c>
      <c r="M334" s="143">
        <v>1652</v>
      </c>
    </row>
    <row r="335" spans="1:13" ht="15.75" thickBot="1">
      <c r="A335" s="192"/>
      <c r="B335" s="32" t="s">
        <v>329</v>
      </c>
      <c r="C335" s="32" t="s">
        <v>369</v>
      </c>
      <c r="D335" s="92">
        <v>44581</v>
      </c>
      <c r="E335" s="33" t="s">
        <v>38</v>
      </c>
      <c r="F335" s="45" t="s">
        <v>456</v>
      </c>
      <c r="G335" s="202"/>
      <c r="H335" s="203"/>
      <c r="I335" s="204"/>
      <c r="J335" s="46" t="s">
        <v>312</v>
      </c>
      <c r="K335" s="47"/>
      <c r="L335" s="128" t="s">
        <v>30</v>
      </c>
      <c r="M335" s="144">
        <v>0</v>
      </c>
    </row>
    <row r="336" spans="1:13" ht="24" thickTop="1" thickBot="1">
      <c r="A336" s="192">
        <f>A332+1</f>
        <v>79</v>
      </c>
      <c r="B336" s="82" t="s">
        <v>21</v>
      </c>
      <c r="C336" s="82" t="s">
        <v>22</v>
      </c>
      <c r="D336" s="82" t="s">
        <v>23</v>
      </c>
      <c r="E336" s="82" t="s">
        <v>24</v>
      </c>
      <c r="F336" s="82" t="s">
        <v>24</v>
      </c>
      <c r="G336" s="193" t="s">
        <v>14</v>
      </c>
      <c r="H336" s="194"/>
      <c r="I336" s="91"/>
      <c r="J336" s="22" t="s">
        <v>41</v>
      </c>
      <c r="K336" s="23"/>
      <c r="L336" s="135"/>
      <c r="M336" s="142"/>
    </row>
    <row r="337" spans="1:13" ht="23.25" thickBot="1">
      <c r="A337" s="192"/>
      <c r="B337" s="25" t="s">
        <v>425</v>
      </c>
      <c r="C337" s="25" t="s">
        <v>457</v>
      </c>
      <c r="D337" s="26">
        <v>44578</v>
      </c>
      <c r="E337" s="25"/>
      <c r="F337" s="25" t="s">
        <v>458</v>
      </c>
      <c r="G337" s="195" t="s">
        <v>428</v>
      </c>
      <c r="H337" s="196"/>
      <c r="I337" s="197"/>
      <c r="J337" s="27" t="s">
        <v>308</v>
      </c>
      <c r="K337" s="27"/>
      <c r="L337" s="111"/>
      <c r="M337" s="137">
        <v>0</v>
      </c>
    </row>
    <row r="338" spans="1:13" ht="23.25" thickBot="1">
      <c r="A338" s="192"/>
      <c r="B338" s="84" t="s">
        <v>31</v>
      </c>
      <c r="C338" s="84" t="s">
        <v>32</v>
      </c>
      <c r="D338" s="84" t="s">
        <v>33</v>
      </c>
      <c r="E338" s="84" t="s">
        <v>34</v>
      </c>
      <c r="F338" s="84" t="s">
        <v>34</v>
      </c>
      <c r="G338" s="199"/>
      <c r="H338" s="200"/>
      <c r="I338" s="201"/>
      <c r="J338" s="28" t="s">
        <v>309</v>
      </c>
      <c r="K338" s="29"/>
      <c r="L338" s="110" t="s">
        <v>30</v>
      </c>
      <c r="M338" s="143">
        <v>532</v>
      </c>
    </row>
    <row r="339" spans="1:13" ht="15.75" thickBot="1">
      <c r="A339" s="192"/>
      <c r="B339" s="32" t="s">
        <v>329</v>
      </c>
      <c r="C339" s="32" t="s">
        <v>428</v>
      </c>
      <c r="D339" s="92">
        <v>44579</v>
      </c>
      <c r="E339" s="33" t="s">
        <v>38</v>
      </c>
      <c r="F339" s="45" t="s">
        <v>459</v>
      </c>
      <c r="G339" s="202"/>
      <c r="H339" s="203"/>
      <c r="I339" s="204"/>
      <c r="J339" s="46" t="s">
        <v>312</v>
      </c>
      <c r="K339" s="47"/>
      <c r="L339" s="128"/>
      <c r="M339" s="144">
        <v>0</v>
      </c>
    </row>
    <row r="340" spans="1:13" ht="24" thickTop="1" thickBot="1">
      <c r="A340" s="192">
        <f>A336+1</f>
        <v>80</v>
      </c>
      <c r="B340" s="82" t="s">
        <v>21</v>
      </c>
      <c r="C340" s="82" t="s">
        <v>22</v>
      </c>
      <c r="D340" s="82" t="s">
        <v>23</v>
      </c>
      <c r="E340" s="82" t="s">
        <v>24</v>
      </c>
      <c r="F340" s="82" t="s">
        <v>24</v>
      </c>
      <c r="G340" s="193" t="s">
        <v>14</v>
      </c>
      <c r="H340" s="194"/>
      <c r="I340" s="91"/>
      <c r="J340" s="22" t="s">
        <v>41</v>
      </c>
      <c r="K340" s="23"/>
      <c r="L340" s="135"/>
      <c r="M340" s="142"/>
    </row>
    <row r="341" spans="1:13" ht="15.75" thickBot="1">
      <c r="A341" s="192"/>
      <c r="B341" s="25" t="s">
        <v>306</v>
      </c>
      <c r="C341" s="25" t="s">
        <v>460</v>
      </c>
      <c r="D341" s="26">
        <v>44584</v>
      </c>
      <c r="E341" s="25"/>
      <c r="F341" s="25" t="s">
        <v>461</v>
      </c>
      <c r="G341" s="195" t="s">
        <v>208</v>
      </c>
      <c r="H341" s="196"/>
      <c r="I341" s="197"/>
      <c r="J341" s="27" t="s">
        <v>308</v>
      </c>
      <c r="K341" s="27"/>
      <c r="L341" s="111" t="s">
        <v>30</v>
      </c>
      <c r="M341" s="137">
        <v>322</v>
      </c>
    </row>
    <row r="342" spans="1:13" ht="23.25" thickBot="1">
      <c r="A342" s="192"/>
      <c r="B342" s="84" t="s">
        <v>31</v>
      </c>
      <c r="C342" s="84" t="s">
        <v>32</v>
      </c>
      <c r="D342" s="84" t="s">
        <v>33</v>
      </c>
      <c r="E342" s="84" t="s">
        <v>34</v>
      </c>
      <c r="F342" s="84" t="s">
        <v>34</v>
      </c>
      <c r="G342" s="199"/>
      <c r="H342" s="200"/>
      <c r="I342" s="201"/>
      <c r="J342" s="28" t="s">
        <v>309</v>
      </c>
      <c r="K342" s="29"/>
      <c r="L342" s="110" t="s">
        <v>30</v>
      </c>
      <c r="M342" s="143">
        <v>672</v>
      </c>
    </row>
    <row r="343" spans="1:13" ht="15.75" thickBot="1">
      <c r="A343" s="192"/>
      <c r="B343" s="32" t="s">
        <v>329</v>
      </c>
      <c r="C343" s="32" t="s">
        <v>208</v>
      </c>
      <c r="D343" s="92">
        <v>44589</v>
      </c>
      <c r="E343" s="33" t="s">
        <v>38</v>
      </c>
      <c r="F343" s="45" t="s">
        <v>462</v>
      </c>
      <c r="G343" s="202"/>
      <c r="H343" s="203"/>
      <c r="I343" s="204"/>
      <c r="J343" s="46" t="s">
        <v>312</v>
      </c>
      <c r="K343" s="47"/>
      <c r="L343" s="128" t="s">
        <v>30</v>
      </c>
      <c r="M343" s="144">
        <v>198</v>
      </c>
    </row>
    <row r="344" spans="1:13" ht="24" thickTop="1" thickBot="1">
      <c r="A344" s="192">
        <f>A340+1</f>
        <v>81</v>
      </c>
      <c r="B344" s="82" t="s">
        <v>21</v>
      </c>
      <c r="C344" s="82" t="s">
        <v>22</v>
      </c>
      <c r="D344" s="82" t="s">
        <v>23</v>
      </c>
      <c r="E344" s="82" t="s">
        <v>24</v>
      </c>
      <c r="F344" s="82" t="s">
        <v>24</v>
      </c>
      <c r="G344" s="193" t="s">
        <v>14</v>
      </c>
      <c r="H344" s="194"/>
      <c r="I344" s="91"/>
      <c r="J344" s="22" t="s">
        <v>41</v>
      </c>
      <c r="K344" s="23"/>
      <c r="L344" s="135"/>
      <c r="M344" s="142"/>
    </row>
    <row r="345" spans="1:13" ht="23.25" thickBot="1">
      <c r="A345" s="192"/>
      <c r="B345" s="25" t="s">
        <v>306</v>
      </c>
      <c r="C345" s="25" t="s">
        <v>331</v>
      </c>
      <c r="D345" s="26">
        <v>44599</v>
      </c>
      <c r="E345" s="25"/>
      <c r="F345" s="25" t="s">
        <v>435</v>
      </c>
      <c r="G345" s="195" t="s">
        <v>208</v>
      </c>
      <c r="H345" s="196"/>
      <c r="I345" s="197"/>
      <c r="J345" s="27" t="s">
        <v>308</v>
      </c>
      <c r="K345" s="27"/>
      <c r="L345" s="111" t="s">
        <v>30</v>
      </c>
      <c r="M345" s="137">
        <v>450</v>
      </c>
    </row>
    <row r="346" spans="1:13" ht="23.25" thickBot="1">
      <c r="A346" s="192"/>
      <c r="B346" s="84" t="s">
        <v>31</v>
      </c>
      <c r="C346" s="84" t="s">
        <v>32</v>
      </c>
      <c r="D346" s="84" t="s">
        <v>33</v>
      </c>
      <c r="E346" s="84" t="s">
        <v>34</v>
      </c>
      <c r="F346" s="84" t="s">
        <v>34</v>
      </c>
      <c r="G346" s="199"/>
      <c r="H346" s="200"/>
      <c r="I346" s="201"/>
      <c r="J346" s="28" t="s">
        <v>309</v>
      </c>
      <c r="K346" s="29"/>
      <c r="L346" s="110" t="s">
        <v>30</v>
      </c>
      <c r="M346" s="143">
        <v>535</v>
      </c>
    </row>
    <row r="347" spans="1:13" ht="15.75" thickBot="1">
      <c r="A347" s="192"/>
      <c r="B347" s="32" t="s">
        <v>329</v>
      </c>
      <c r="C347" s="32" t="s">
        <v>208</v>
      </c>
      <c r="D347" s="92">
        <v>44603</v>
      </c>
      <c r="E347" s="33" t="s">
        <v>38</v>
      </c>
      <c r="F347" s="45" t="s">
        <v>463</v>
      </c>
      <c r="G347" s="202"/>
      <c r="H347" s="203"/>
      <c r="I347" s="204"/>
      <c r="J347" s="46" t="s">
        <v>312</v>
      </c>
      <c r="K347" s="47"/>
      <c r="L347" s="128" t="s">
        <v>30</v>
      </c>
      <c r="M347" s="144">
        <v>173</v>
      </c>
    </row>
    <row r="348" spans="1:13" ht="24" thickTop="1" thickBot="1">
      <c r="A348" s="192">
        <f>A344+1</f>
        <v>82</v>
      </c>
      <c r="B348" s="82" t="s">
        <v>21</v>
      </c>
      <c r="C348" s="82" t="s">
        <v>22</v>
      </c>
      <c r="D348" s="82" t="s">
        <v>23</v>
      </c>
      <c r="E348" s="82" t="s">
        <v>24</v>
      </c>
      <c r="F348" s="82" t="s">
        <v>24</v>
      </c>
      <c r="G348" s="193" t="s">
        <v>14</v>
      </c>
      <c r="H348" s="194"/>
      <c r="I348" s="91"/>
      <c r="J348" s="22" t="s">
        <v>41</v>
      </c>
      <c r="K348" s="23"/>
      <c r="L348" s="135"/>
      <c r="M348" s="142"/>
    </row>
    <row r="349" spans="1:13" ht="15.75" thickBot="1">
      <c r="A349" s="192"/>
      <c r="B349" s="25" t="s">
        <v>374</v>
      </c>
      <c r="C349" s="25" t="s">
        <v>464</v>
      </c>
      <c r="D349" s="26">
        <v>44592</v>
      </c>
      <c r="E349" s="25"/>
      <c r="F349" s="25" t="s">
        <v>423</v>
      </c>
      <c r="G349" s="195" t="s">
        <v>377</v>
      </c>
      <c r="H349" s="196"/>
      <c r="I349" s="197"/>
      <c r="J349" s="27" t="s">
        <v>308</v>
      </c>
      <c r="K349" s="27"/>
      <c r="L349" s="111"/>
      <c r="M349" s="137">
        <v>0</v>
      </c>
    </row>
    <row r="350" spans="1:13" ht="23.25" thickBot="1">
      <c r="A350" s="192"/>
      <c r="B350" s="84" t="s">
        <v>31</v>
      </c>
      <c r="C350" s="84" t="s">
        <v>32</v>
      </c>
      <c r="D350" s="84" t="s">
        <v>33</v>
      </c>
      <c r="E350" s="84" t="s">
        <v>34</v>
      </c>
      <c r="F350" s="84" t="s">
        <v>34</v>
      </c>
      <c r="G350" s="199"/>
      <c r="H350" s="200"/>
      <c r="I350" s="201"/>
      <c r="J350" s="28" t="s">
        <v>309</v>
      </c>
      <c r="K350" s="29"/>
      <c r="L350" s="110" t="s">
        <v>30</v>
      </c>
      <c r="M350" s="143">
        <v>462</v>
      </c>
    </row>
    <row r="351" spans="1:13" ht="15.75" thickBot="1">
      <c r="A351" s="192"/>
      <c r="B351" s="32" t="s">
        <v>329</v>
      </c>
      <c r="C351" s="32" t="s">
        <v>377</v>
      </c>
      <c r="D351" s="92">
        <v>44595</v>
      </c>
      <c r="E351" s="33" t="s">
        <v>38</v>
      </c>
      <c r="F351" s="45" t="s">
        <v>465</v>
      </c>
      <c r="G351" s="202"/>
      <c r="H351" s="203"/>
      <c r="I351" s="204"/>
      <c r="J351" s="46" t="s">
        <v>312</v>
      </c>
      <c r="K351" s="47"/>
      <c r="L351" s="128"/>
      <c r="M351" s="144">
        <v>0</v>
      </c>
    </row>
    <row r="352" spans="1:13" ht="24" thickTop="1" thickBot="1">
      <c r="A352" s="192">
        <f>A348+1</f>
        <v>83</v>
      </c>
      <c r="B352" s="82" t="s">
        <v>21</v>
      </c>
      <c r="C352" s="82" t="s">
        <v>22</v>
      </c>
      <c r="D352" s="82" t="s">
        <v>23</v>
      </c>
      <c r="E352" s="82" t="s">
        <v>24</v>
      </c>
      <c r="F352" s="82" t="s">
        <v>24</v>
      </c>
      <c r="G352" s="193" t="s">
        <v>14</v>
      </c>
      <c r="H352" s="194"/>
      <c r="I352" s="91"/>
      <c r="J352" s="22" t="s">
        <v>41</v>
      </c>
      <c r="K352" s="23"/>
      <c r="L352" s="135"/>
      <c r="M352" s="142"/>
    </row>
    <row r="353" spans="1:13" ht="34.5" thickBot="1">
      <c r="A353" s="192"/>
      <c r="B353" s="25" t="s">
        <v>362</v>
      </c>
      <c r="C353" s="25" t="s">
        <v>466</v>
      </c>
      <c r="D353" s="26">
        <v>44614</v>
      </c>
      <c r="E353" s="25"/>
      <c r="F353" s="25" t="s">
        <v>467</v>
      </c>
      <c r="G353" s="195" t="s">
        <v>208</v>
      </c>
      <c r="H353" s="196"/>
      <c r="I353" s="197"/>
      <c r="J353" s="27" t="s">
        <v>308</v>
      </c>
      <c r="K353" s="27"/>
      <c r="L353" s="111" t="s">
        <v>30</v>
      </c>
      <c r="M353" s="137">
        <v>359.49</v>
      </c>
    </row>
    <row r="354" spans="1:13" ht="23.25" thickBot="1">
      <c r="A354" s="192"/>
      <c r="B354" s="84" t="s">
        <v>31</v>
      </c>
      <c r="C354" s="84" t="s">
        <v>32</v>
      </c>
      <c r="D354" s="84" t="s">
        <v>33</v>
      </c>
      <c r="E354" s="84" t="s">
        <v>34</v>
      </c>
      <c r="F354" s="84" t="s">
        <v>34</v>
      </c>
      <c r="G354" s="199"/>
      <c r="H354" s="200"/>
      <c r="I354" s="201"/>
      <c r="J354" s="28" t="s">
        <v>309</v>
      </c>
      <c r="K354" s="29"/>
      <c r="L354" s="110"/>
      <c r="M354" s="143">
        <v>0</v>
      </c>
    </row>
    <row r="355" spans="1:13" ht="15.75" thickBot="1">
      <c r="A355" s="192"/>
      <c r="B355" s="32" t="s">
        <v>329</v>
      </c>
      <c r="C355" s="32" t="s">
        <v>208</v>
      </c>
      <c r="D355" s="92">
        <v>44616</v>
      </c>
      <c r="E355" s="33" t="s">
        <v>38</v>
      </c>
      <c r="F355" s="45" t="s">
        <v>468</v>
      </c>
      <c r="G355" s="202"/>
      <c r="H355" s="203"/>
      <c r="I355" s="204"/>
      <c r="J355" s="46" t="s">
        <v>312</v>
      </c>
      <c r="K355" s="47"/>
      <c r="L355" s="128"/>
      <c r="M355" s="144">
        <v>0</v>
      </c>
    </row>
    <row r="356" spans="1:13" ht="24" thickTop="1" thickBot="1">
      <c r="A356" s="192">
        <f>A352+1</f>
        <v>84</v>
      </c>
      <c r="B356" s="82" t="s">
        <v>21</v>
      </c>
      <c r="C356" s="82" t="s">
        <v>22</v>
      </c>
      <c r="D356" s="82" t="s">
        <v>23</v>
      </c>
      <c r="E356" s="82" t="s">
        <v>24</v>
      </c>
      <c r="F356" s="82" t="s">
        <v>24</v>
      </c>
      <c r="G356" s="193" t="s">
        <v>14</v>
      </c>
      <c r="H356" s="194"/>
      <c r="I356" s="91"/>
      <c r="J356" s="22" t="s">
        <v>41</v>
      </c>
      <c r="K356" s="23"/>
      <c r="L356" s="135"/>
      <c r="M356" s="142"/>
    </row>
    <row r="357" spans="1:13" ht="23.25" thickBot="1">
      <c r="A357" s="192"/>
      <c r="B357" s="25" t="s">
        <v>469</v>
      </c>
      <c r="C357" s="25" t="s">
        <v>470</v>
      </c>
      <c r="D357" s="26">
        <v>44614</v>
      </c>
      <c r="E357" s="25"/>
      <c r="F357" s="25" t="s">
        <v>471</v>
      </c>
      <c r="G357" s="195" t="s">
        <v>472</v>
      </c>
      <c r="H357" s="196"/>
      <c r="I357" s="197"/>
      <c r="J357" s="27" t="s">
        <v>308</v>
      </c>
      <c r="K357" s="27"/>
      <c r="L357" s="111"/>
      <c r="M357" s="137"/>
    </row>
    <row r="358" spans="1:13" ht="23.25" thickBot="1">
      <c r="A358" s="192"/>
      <c r="B358" s="84" t="s">
        <v>31</v>
      </c>
      <c r="C358" s="84" t="s">
        <v>32</v>
      </c>
      <c r="D358" s="84" t="s">
        <v>33</v>
      </c>
      <c r="E358" s="84" t="s">
        <v>34</v>
      </c>
      <c r="F358" s="84" t="s">
        <v>34</v>
      </c>
      <c r="G358" s="199"/>
      <c r="H358" s="200"/>
      <c r="I358" s="201"/>
      <c r="J358" s="28" t="s">
        <v>309</v>
      </c>
      <c r="K358" s="29"/>
      <c r="L358" s="110"/>
      <c r="M358" s="143"/>
    </row>
    <row r="359" spans="1:13" ht="23.25" thickBot="1">
      <c r="A359" s="192"/>
      <c r="B359" s="32" t="s">
        <v>473</v>
      </c>
      <c r="C359" s="32" t="s">
        <v>472</v>
      </c>
      <c r="D359" s="92">
        <v>44614</v>
      </c>
      <c r="E359" s="33" t="s">
        <v>38</v>
      </c>
      <c r="F359" s="45" t="s">
        <v>474</v>
      </c>
      <c r="G359" s="202"/>
      <c r="H359" s="203"/>
      <c r="I359" s="204"/>
      <c r="J359" s="46" t="s">
        <v>312</v>
      </c>
      <c r="K359" s="47"/>
      <c r="L359" s="128" t="s">
        <v>30</v>
      </c>
      <c r="M359" s="144">
        <v>32.58</v>
      </c>
    </row>
    <row r="360" spans="1:13" ht="24" thickTop="1" thickBot="1">
      <c r="A360" s="192">
        <f>A356+1</f>
        <v>85</v>
      </c>
      <c r="B360" s="82" t="s">
        <v>21</v>
      </c>
      <c r="C360" s="82" t="s">
        <v>22</v>
      </c>
      <c r="D360" s="82" t="s">
        <v>23</v>
      </c>
      <c r="E360" s="82" t="s">
        <v>24</v>
      </c>
      <c r="F360" s="82" t="s">
        <v>24</v>
      </c>
      <c r="G360" s="193" t="s">
        <v>14</v>
      </c>
      <c r="H360" s="194"/>
      <c r="I360" s="91"/>
      <c r="J360" s="22" t="s">
        <v>41</v>
      </c>
      <c r="K360" s="23"/>
      <c r="L360" s="135"/>
      <c r="M360" s="142"/>
    </row>
    <row r="361" spans="1:13" ht="23.25" thickBot="1">
      <c r="A361" s="192"/>
      <c r="B361" s="25" t="s">
        <v>366</v>
      </c>
      <c r="C361" s="25" t="s">
        <v>475</v>
      </c>
      <c r="D361" s="26">
        <v>44593</v>
      </c>
      <c r="E361" s="25"/>
      <c r="F361" s="25" t="s">
        <v>187</v>
      </c>
      <c r="G361" s="195" t="s">
        <v>369</v>
      </c>
      <c r="H361" s="196"/>
      <c r="I361" s="197"/>
      <c r="J361" s="27" t="s">
        <v>308</v>
      </c>
      <c r="K361" s="27"/>
      <c r="L361" s="111" t="s">
        <v>30</v>
      </c>
      <c r="M361" s="137">
        <v>218</v>
      </c>
    </row>
    <row r="362" spans="1:13" ht="23.25" thickBot="1">
      <c r="A362" s="192"/>
      <c r="B362" s="84" t="s">
        <v>31</v>
      </c>
      <c r="C362" s="84" t="s">
        <v>32</v>
      </c>
      <c r="D362" s="84" t="s">
        <v>33</v>
      </c>
      <c r="E362" s="84" t="s">
        <v>34</v>
      </c>
      <c r="F362" s="84" t="s">
        <v>34</v>
      </c>
      <c r="G362" s="199"/>
      <c r="H362" s="200"/>
      <c r="I362" s="201"/>
      <c r="J362" s="28" t="s">
        <v>309</v>
      </c>
      <c r="K362" s="29"/>
      <c r="L362" s="110" t="s">
        <v>30</v>
      </c>
      <c r="M362" s="143">
        <v>558</v>
      </c>
    </row>
    <row r="363" spans="1:13" ht="15.75" thickBot="1">
      <c r="A363" s="192"/>
      <c r="B363" s="32" t="s">
        <v>329</v>
      </c>
      <c r="C363" s="32" t="s">
        <v>369</v>
      </c>
      <c r="D363" s="92">
        <v>44596</v>
      </c>
      <c r="E363" s="33" t="s">
        <v>38</v>
      </c>
      <c r="F363" s="45" t="s">
        <v>476</v>
      </c>
      <c r="G363" s="202"/>
      <c r="H363" s="203"/>
      <c r="I363" s="204"/>
      <c r="J363" s="46" t="s">
        <v>312</v>
      </c>
      <c r="K363" s="47"/>
      <c r="L363" s="128"/>
      <c r="M363" s="144">
        <v>0</v>
      </c>
    </row>
    <row r="364" spans="1:13" ht="24" thickTop="1" thickBot="1">
      <c r="A364" s="192">
        <f>A360+1</f>
        <v>86</v>
      </c>
      <c r="B364" s="82" t="s">
        <v>21</v>
      </c>
      <c r="C364" s="82" t="s">
        <v>22</v>
      </c>
      <c r="D364" s="82" t="s">
        <v>23</v>
      </c>
      <c r="E364" s="82" t="s">
        <v>24</v>
      </c>
      <c r="F364" s="82" t="s">
        <v>24</v>
      </c>
      <c r="G364" s="193" t="s">
        <v>14</v>
      </c>
      <c r="H364" s="194"/>
      <c r="I364" s="91"/>
      <c r="J364" s="22" t="s">
        <v>41</v>
      </c>
      <c r="K364" s="23"/>
      <c r="L364" s="135"/>
      <c r="M364" s="142"/>
    </row>
    <row r="365" spans="1:13" ht="23.25" thickBot="1">
      <c r="A365" s="192"/>
      <c r="B365" s="25" t="s">
        <v>366</v>
      </c>
      <c r="C365" s="25" t="s">
        <v>477</v>
      </c>
      <c r="D365" s="26">
        <v>44599</v>
      </c>
      <c r="E365" s="25"/>
      <c r="F365" s="25" t="s">
        <v>478</v>
      </c>
      <c r="G365" s="195" t="s">
        <v>369</v>
      </c>
      <c r="H365" s="196"/>
      <c r="I365" s="197"/>
      <c r="J365" s="27" t="s">
        <v>308</v>
      </c>
      <c r="K365" s="27"/>
      <c r="L365" s="111" t="s">
        <v>30</v>
      </c>
      <c r="M365" s="137">
        <v>557</v>
      </c>
    </row>
    <row r="366" spans="1:13" ht="23.25" thickBot="1">
      <c r="A366" s="192"/>
      <c r="B366" s="84" t="s">
        <v>31</v>
      </c>
      <c r="C366" s="84" t="s">
        <v>32</v>
      </c>
      <c r="D366" s="84" t="s">
        <v>33</v>
      </c>
      <c r="E366" s="84" t="s">
        <v>34</v>
      </c>
      <c r="F366" s="84" t="s">
        <v>34</v>
      </c>
      <c r="G366" s="199"/>
      <c r="H366" s="200"/>
      <c r="I366" s="201"/>
      <c r="J366" s="28" t="s">
        <v>309</v>
      </c>
      <c r="K366" s="29"/>
      <c r="L366" s="110" t="s">
        <v>30</v>
      </c>
      <c r="M366" s="143">
        <v>1023</v>
      </c>
    </row>
    <row r="367" spans="1:13" ht="15.75" thickBot="1">
      <c r="A367" s="192"/>
      <c r="B367" s="32" t="s">
        <v>329</v>
      </c>
      <c r="C367" s="32" t="s">
        <v>369</v>
      </c>
      <c r="D367" s="92">
        <v>44603</v>
      </c>
      <c r="E367" s="33" t="s">
        <v>38</v>
      </c>
      <c r="F367" s="45" t="s">
        <v>479</v>
      </c>
      <c r="G367" s="202"/>
      <c r="H367" s="203"/>
      <c r="I367" s="204"/>
      <c r="J367" s="46" t="s">
        <v>312</v>
      </c>
      <c r="K367" s="47"/>
      <c r="L367" s="128"/>
      <c r="M367" s="144">
        <v>0</v>
      </c>
    </row>
    <row r="368" spans="1:13" ht="24" thickTop="1" thickBot="1">
      <c r="A368" s="192">
        <f>A364+1</f>
        <v>87</v>
      </c>
      <c r="B368" s="82" t="s">
        <v>21</v>
      </c>
      <c r="C368" s="82" t="s">
        <v>22</v>
      </c>
      <c r="D368" s="82" t="s">
        <v>23</v>
      </c>
      <c r="E368" s="82" t="s">
        <v>24</v>
      </c>
      <c r="F368" s="82" t="s">
        <v>24</v>
      </c>
      <c r="G368" s="193" t="s">
        <v>14</v>
      </c>
      <c r="H368" s="194"/>
      <c r="I368" s="91"/>
      <c r="J368" s="22" t="s">
        <v>41</v>
      </c>
      <c r="K368" s="23"/>
      <c r="L368" s="135"/>
      <c r="M368" s="142"/>
    </row>
    <row r="369" spans="1:13" ht="15.75" thickBot="1">
      <c r="A369" s="192"/>
      <c r="B369" s="25" t="s">
        <v>480</v>
      </c>
      <c r="C369" s="25" t="s">
        <v>481</v>
      </c>
      <c r="D369" s="26">
        <v>44565</v>
      </c>
      <c r="E369" s="25"/>
      <c r="F369" s="25" t="s">
        <v>315</v>
      </c>
      <c r="G369" s="195" t="s">
        <v>208</v>
      </c>
      <c r="H369" s="196"/>
      <c r="I369" s="197"/>
      <c r="J369" s="27" t="s">
        <v>308</v>
      </c>
      <c r="K369" s="27"/>
      <c r="L369" s="111" t="s">
        <v>30</v>
      </c>
      <c r="M369" s="137">
        <v>384</v>
      </c>
    </row>
    <row r="370" spans="1:13" ht="23.25" thickBot="1">
      <c r="A370" s="192"/>
      <c r="B370" s="84" t="s">
        <v>31</v>
      </c>
      <c r="C370" s="84" t="s">
        <v>32</v>
      </c>
      <c r="D370" s="84" t="s">
        <v>33</v>
      </c>
      <c r="E370" s="84" t="s">
        <v>34</v>
      </c>
      <c r="F370" s="84"/>
      <c r="G370" s="199"/>
      <c r="H370" s="200"/>
      <c r="I370" s="201"/>
      <c r="J370" s="28" t="s">
        <v>309</v>
      </c>
      <c r="K370" s="29"/>
      <c r="L370" s="110" t="s">
        <v>30</v>
      </c>
      <c r="M370" s="143">
        <v>327</v>
      </c>
    </row>
    <row r="371" spans="1:13" ht="15.75" thickBot="1">
      <c r="A371" s="192"/>
      <c r="B371" s="32" t="s">
        <v>329</v>
      </c>
      <c r="C371" s="32" t="s">
        <v>208</v>
      </c>
      <c r="D371" s="92">
        <v>44567</v>
      </c>
      <c r="E371" s="33" t="s">
        <v>38</v>
      </c>
      <c r="F371" s="45" t="s">
        <v>482</v>
      </c>
      <c r="G371" s="202"/>
      <c r="H371" s="203"/>
      <c r="I371" s="204"/>
      <c r="J371" s="46" t="s">
        <v>312</v>
      </c>
      <c r="K371" s="47"/>
      <c r="L371" s="128"/>
      <c r="M371" s="144">
        <v>0</v>
      </c>
    </row>
    <row r="372" spans="1:13" ht="24" thickTop="1" thickBot="1">
      <c r="A372" s="192">
        <f>A368+1</f>
        <v>88</v>
      </c>
      <c r="B372" s="82" t="s">
        <v>21</v>
      </c>
      <c r="C372" s="82" t="s">
        <v>22</v>
      </c>
      <c r="D372" s="82" t="s">
        <v>23</v>
      </c>
      <c r="E372" s="82" t="s">
        <v>24</v>
      </c>
      <c r="F372" s="82" t="s">
        <v>24</v>
      </c>
      <c r="G372" s="193" t="s">
        <v>14</v>
      </c>
      <c r="H372" s="194"/>
      <c r="I372" s="91"/>
      <c r="J372" s="22" t="s">
        <v>41</v>
      </c>
      <c r="K372" s="23"/>
      <c r="L372" s="135"/>
      <c r="M372" s="142"/>
    </row>
    <row r="373" spans="1:13" ht="34.5" thickBot="1">
      <c r="A373" s="192"/>
      <c r="B373" s="25" t="s">
        <v>401</v>
      </c>
      <c r="C373" s="25" t="s">
        <v>483</v>
      </c>
      <c r="D373" s="26">
        <v>44626</v>
      </c>
      <c r="E373" s="25"/>
      <c r="F373" s="25" t="s">
        <v>141</v>
      </c>
      <c r="G373" s="195" t="s">
        <v>403</v>
      </c>
      <c r="H373" s="196"/>
      <c r="I373" s="197"/>
      <c r="J373" s="27" t="s">
        <v>308</v>
      </c>
      <c r="K373" s="27" t="s">
        <v>30</v>
      </c>
      <c r="L373" s="111"/>
      <c r="M373" s="137">
        <v>50</v>
      </c>
    </row>
    <row r="374" spans="1:13" ht="23.25" thickBot="1">
      <c r="A374" s="192"/>
      <c r="B374" s="84" t="s">
        <v>31</v>
      </c>
      <c r="C374" s="84" t="s">
        <v>32</v>
      </c>
      <c r="D374" s="84" t="s">
        <v>33</v>
      </c>
      <c r="E374" s="84" t="s">
        <v>34</v>
      </c>
      <c r="F374" s="84"/>
      <c r="G374" s="199"/>
      <c r="H374" s="200"/>
      <c r="I374" s="201"/>
      <c r="J374" s="28" t="s">
        <v>309</v>
      </c>
      <c r="K374" s="29" t="s">
        <v>30</v>
      </c>
      <c r="L374" s="110"/>
      <c r="M374" s="143">
        <v>1025</v>
      </c>
    </row>
    <row r="375" spans="1:13" ht="23.25" thickBot="1">
      <c r="A375" s="192"/>
      <c r="B375" s="32" t="s">
        <v>329</v>
      </c>
      <c r="C375" s="32" t="s">
        <v>403</v>
      </c>
      <c r="D375" s="92">
        <v>44629</v>
      </c>
      <c r="E375" s="33" t="s">
        <v>38</v>
      </c>
      <c r="F375" s="45" t="s">
        <v>484</v>
      </c>
      <c r="G375" s="202"/>
      <c r="H375" s="203"/>
      <c r="I375" s="204"/>
      <c r="J375" s="46" t="s">
        <v>400</v>
      </c>
      <c r="K375" s="47" t="s">
        <v>30</v>
      </c>
      <c r="L375" s="128"/>
      <c r="M375" s="144">
        <v>175</v>
      </c>
    </row>
    <row r="376" spans="1:13" ht="24" thickTop="1" thickBot="1">
      <c r="A376" s="192">
        <f>A372+1</f>
        <v>89</v>
      </c>
      <c r="B376" s="82" t="s">
        <v>21</v>
      </c>
      <c r="C376" s="82" t="s">
        <v>22</v>
      </c>
      <c r="D376" s="82" t="s">
        <v>23</v>
      </c>
      <c r="E376" s="193" t="s">
        <v>24</v>
      </c>
      <c r="F376" s="193"/>
      <c r="G376" s="193" t="s">
        <v>14</v>
      </c>
      <c r="H376" s="194"/>
      <c r="I376" s="91"/>
      <c r="J376" s="22" t="s">
        <v>41</v>
      </c>
      <c r="K376" s="23"/>
      <c r="L376" s="135"/>
      <c r="M376" s="142"/>
    </row>
    <row r="377" spans="1:13" ht="23.25" thickBot="1">
      <c r="A377" s="192"/>
      <c r="B377" s="25" t="s">
        <v>362</v>
      </c>
      <c r="C377" s="25" t="s">
        <v>485</v>
      </c>
      <c r="D377" s="26">
        <v>44636</v>
      </c>
      <c r="E377" s="25"/>
      <c r="F377" s="25" t="s">
        <v>458</v>
      </c>
      <c r="G377" s="195" t="s">
        <v>208</v>
      </c>
      <c r="H377" s="196"/>
      <c r="I377" s="197"/>
      <c r="J377" s="27" t="s">
        <v>308</v>
      </c>
      <c r="K377" s="27"/>
      <c r="L377" s="111" t="s">
        <v>30</v>
      </c>
      <c r="M377" s="137">
        <v>691</v>
      </c>
    </row>
    <row r="378" spans="1:13" ht="23.25" thickBot="1">
      <c r="A378" s="192"/>
      <c r="B378" s="84" t="s">
        <v>31</v>
      </c>
      <c r="C378" s="84" t="s">
        <v>32</v>
      </c>
      <c r="D378" s="84" t="s">
        <v>33</v>
      </c>
      <c r="E378" s="198" t="s">
        <v>34</v>
      </c>
      <c r="F378" s="198"/>
      <c r="G378" s="199"/>
      <c r="H378" s="200"/>
      <c r="I378" s="201"/>
      <c r="J378" s="28" t="s">
        <v>309</v>
      </c>
      <c r="K378" s="29"/>
      <c r="L378" s="110" t="s">
        <v>30</v>
      </c>
      <c r="M378" s="143">
        <v>183</v>
      </c>
    </row>
    <row r="379" spans="1:13" ht="15.75" thickBot="1">
      <c r="A379" s="192"/>
      <c r="B379" s="32" t="s">
        <v>329</v>
      </c>
      <c r="C379" s="32" t="s">
        <v>208</v>
      </c>
      <c r="D379" s="92">
        <v>44637</v>
      </c>
      <c r="E379" s="33" t="s">
        <v>38</v>
      </c>
      <c r="F379" s="45" t="s">
        <v>486</v>
      </c>
      <c r="G379" s="202"/>
      <c r="H379" s="203"/>
      <c r="I379" s="204"/>
      <c r="J379" s="46" t="s">
        <v>312</v>
      </c>
      <c r="K379" s="47"/>
      <c r="L379" s="128"/>
      <c r="M379" s="144">
        <v>0</v>
      </c>
    </row>
    <row r="380" spans="1:13" ht="24" thickTop="1" thickBot="1">
      <c r="A380" s="192">
        <f>A376+1</f>
        <v>90</v>
      </c>
      <c r="B380" s="82" t="s">
        <v>21</v>
      </c>
      <c r="C380" s="82" t="s">
        <v>22</v>
      </c>
      <c r="D380" s="82" t="s">
        <v>23</v>
      </c>
      <c r="E380" s="193" t="s">
        <v>24</v>
      </c>
      <c r="F380" s="193"/>
      <c r="G380" s="193" t="s">
        <v>14</v>
      </c>
      <c r="H380" s="194"/>
      <c r="I380" s="91"/>
      <c r="J380" s="22" t="s">
        <v>41</v>
      </c>
      <c r="K380" s="23"/>
      <c r="L380" s="135"/>
      <c r="M380" s="142"/>
    </row>
    <row r="381" spans="1:13" ht="23.25" thickBot="1">
      <c r="A381" s="192"/>
      <c r="B381" s="25" t="s">
        <v>425</v>
      </c>
      <c r="C381" s="25" t="s">
        <v>487</v>
      </c>
      <c r="D381" s="26">
        <v>44634</v>
      </c>
      <c r="E381" s="25"/>
      <c r="F381" s="25" t="s">
        <v>488</v>
      </c>
      <c r="G381" s="195" t="s">
        <v>428</v>
      </c>
      <c r="H381" s="196"/>
      <c r="I381" s="197"/>
      <c r="J381" s="27" t="s">
        <v>308</v>
      </c>
      <c r="K381" s="27"/>
      <c r="L381" s="111" t="s">
        <v>30</v>
      </c>
      <c r="M381" s="137">
        <v>968</v>
      </c>
    </row>
    <row r="382" spans="1:13" ht="23.25" thickBot="1">
      <c r="A382" s="192"/>
      <c r="B382" s="84" t="s">
        <v>31</v>
      </c>
      <c r="C382" s="84" t="s">
        <v>32</v>
      </c>
      <c r="D382" s="84" t="s">
        <v>33</v>
      </c>
      <c r="E382" s="198" t="s">
        <v>34</v>
      </c>
      <c r="F382" s="198"/>
      <c r="G382" s="199"/>
      <c r="H382" s="200"/>
      <c r="I382" s="201"/>
      <c r="J382" s="28" t="s">
        <v>309</v>
      </c>
      <c r="K382" s="29"/>
      <c r="L382" s="110" t="s">
        <v>30</v>
      </c>
      <c r="M382" s="143">
        <v>1601</v>
      </c>
    </row>
    <row r="383" spans="1:13" ht="15.75" thickBot="1">
      <c r="A383" s="192"/>
      <c r="B383" s="32" t="s">
        <v>329</v>
      </c>
      <c r="C383" s="32" t="s">
        <v>428</v>
      </c>
      <c r="D383" s="92">
        <v>44639</v>
      </c>
      <c r="E383" s="33"/>
      <c r="F383" s="45" t="s">
        <v>489</v>
      </c>
      <c r="G383" s="202"/>
      <c r="H383" s="203"/>
      <c r="I383" s="204"/>
      <c r="J383" s="46" t="s">
        <v>312</v>
      </c>
      <c r="K383" s="47"/>
      <c r="L383" s="128" t="s">
        <v>30</v>
      </c>
      <c r="M383" s="144">
        <v>843</v>
      </c>
    </row>
    <row r="384" spans="1:13" ht="24" thickTop="1" thickBot="1">
      <c r="A384" s="192">
        <f>A380+1</f>
        <v>91</v>
      </c>
      <c r="B384" s="82" t="s">
        <v>21</v>
      </c>
      <c r="C384" s="82" t="s">
        <v>22</v>
      </c>
      <c r="D384" s="82" t="s">
        <v>23</v>
      </c>
      <c r="E384" s="193" t="s">
        <v>24</v>
      </c>
      <c r="F384" s="193"/>
      <c r="G384" s="193" t="s">
        <v>14</v>
      </c>
      <c r="H384" s="194"/>
      <c r="I384" s="91"/>
      <c r="J384" s="22" t="s">
        <v>41</v>
      </c>
      <c r="K384" s="23"/>
      <c r="L384" s="135"/>
      <c r="M384" s="142"/>
    </row>
    <row r="385" spans="1:13" ht="15.75" thickBot="1">
      <c r="A385" s="192"/>
      <c r="B385" s="25" t="s">
        <v>480</v>
      </c>
      <c r="C385" s="25" t="s">
        <v>490</v>
      </c>
      <c r="D385" s="26">
        <v>44616</v>
      </c>
      <c r="E385" s="25"/>
      <c r="F385" s="25" t="s">
        <v>491</v>
      </c>
      <c r="G385" s="195" t="s">
        <v>208</v>
      </c>
      <c r="H385" s="196"/>
      <c r="I385" s="197"/>
      <c r="J385" s="27" t="s">
        <v>308</v>
      </c>
      <c r="K385" s="27"/>
      <c r="L385" s="111" t="s">
        <v>30</v>
      </c>
      <c r="M385" s="137">
        <v>556</v>
      </c>
    </row>
    <row r="386" spans="1:13" ht="23.25" thickBot="1">
      <c r="A386" s="192"/>
      <c r="B386" s="84" t="s">
        <v>31</v>
      </c>
      <c r="C386" s="84" t="s">
        <v>32</v>
      </c>
      <c r="D386" s="84" t="s">
        <v>33</v>
      </c>
      <c r="E386" s="198" t="s">
        <v>34</v>
      </c>
      <c r="F386" s="198"/>
      <c r="G386" s="199"/>
      <c r="H386" s="200"/>
      <c r="I386" s="201"/>
      <c r="J386" s="28" t="s">
        <v>309</v>
      </c>
      <c r="K386" s="29"/>
      <c r="L386" s="110"/>
      <c r="M386" s="143">
        <v>0</v>
      </c>
    </row>
    <row r="387" spans="1:13" ht="15.75" thickBot="1">
      <c r="A387" s="192"/>
      <c r="B387" s="32" t="s">
        <v>329</v>
      </c>
      <c r="C387" s="32" t="s">
        <v>208</v>
      </c>
      <c r="D387" s="92">
        <v>44618</v>
      </c>
      <c r="E387" s="33"/>
      <c r="F387" s="45" t="s">
        <v>492</v>
      </c>
      <c r="G387" s="202"/>
      <c r="H387" s="203"/>
      <c r="I387" s="204"/>
      <c r="J387" s="46" t="s">
        <v>312</v>
      </c>
      <c r="K387" s="47"/>
      <c r="L387" s="128" t="s">
        <v>30</v>
      </c>
      <c r="M387" s="144">
        <v>229</v>
      </c>
    </row>
    <row r="388" spans="1:13" ht="24" thickTop="1" thickBot="1">
      <c r="A388" s="192">
        <f>A384+1</f>
        <v>92</v>
      </c>
      <c r="B388" s="82" t="s">
        <v>21</v>
      </c>
      <c r="C388" s="82" t="s">
        <v>22</v>
      </c>
      <c r="D388" s="82" t="s">
        <v>23</v>
      </c>
      <c r="E388" s="193" t="s">
        <v>24</v>
      </c>
      <c r="F388" s="193"/>
      <c r="G388" s="193" t="s">
        <v>14</v>
      </c>
      <c r="H388" s="194"/>
      <c r="I388" s="91"/>
      <c r="J388" s="22" t="s">
        <v>41</v>
      </c>
      <c r="K388" s="23"/>
      <c r="L388" s="135"/>
      <c r="M388" s="142"/>
    </row>
    <row r="389" spans="1:13" ht="34.5" thickBot="1">
      <c r="A389" s="192"/>
      <c r="B389" s="25" t="s">
        <v>493</v>
      </c>
      <c r="C389" s="25" t="s">
        <v>494</v>
      </c>
      <c r="D389" s="26">
        <v>44612</v>
      </c>
      <c r="E389" s="25"/>
      <c r="F389" s="25" t="s">
        <v>495</v>
      </c>
      <c r="G389" s="195" t="s">
        <v>496</v>
      </c>
      <c r="H389" s="196"/>
      <c r="I389" s="197"/>
      <c r="J389" s="27" t="s">
        <v>308</v>
      </c>
      <c r="K389" s="27" t="s">
        <v>30</v>
      </c>
      <c r="L389" s="111"/>
      <c r="M389" s="137">
        <v>501</v>
      </c>
    </row>
    <row r="390" spans="1:13" ht="23.25" thickBot="1">
      <c r="A390" s="192"/>
      <c r="B390" s="84" t="s">
        <v>31</v>
      </c>
      <c r="C390" s="84" t="s">
        <v>32</v>
      </c>
      <c r="D390" s="84" t="s">
        <v>33</v>
      </c>
      <c r="E390" s="198" t="s">
        <v>34</v>
      </c>
      <c r="F390" s="198"/>
      <c r="G390" s="199"/>
      <c r="H390" s="200"/>
      <c r="I390" s="201"/>
      <c r="J390" s="28" t="s">
        <v>309</v>
      </c>
      <c r="K390" s="29" t="s">
        <v>30</v>
      </c>
      <c r="L390" s="110"/>
      <c r="M390" s="143">
        <v>2556</v>
      </c>
    </row>
    <row r="391" spans="1:13" ht="23.25" thickBot="1">
      <c r="A391" s="192"/>
      <c r="B391" s="32" t="s">
        <v>497</v>
      </c>
      <c r="C391" s="32" t="s">
        <v>496</v>
      </c>
      <c r="D391" s="92">
        <v>44612</v>
      </c>
      <c r="E391" s="33" t="s">
        <v>38</v>
      </c>
      <c r="F391" s="45" t="s">
        <v>498</v>
      </c>
      <c r="G391" s="202"/>
      <c r="H391" s="203"/>
      <c r="I391" s="204"/>
      <c r="J391" s="46" t="s">
        <v>415</v>
      </c>
      <c r="K391" s="47"/>
      <c r="L391" s="128" t="s">
        <v>30</v>
      </c>
      <c r="M391" s="144">
        <v>800</v>
      </c>
    </row>
    <row r="392" spans="1:13" ht="24" thickTop="1" thickBot="1">
      <c r="A392" s="192">
        <f>A388+1</f>
        <v>93</v>
      </c>
      <c r="B392" s="82" t="s">
        <v>21</v>
      </c>
      <c r="C392" s="82" t="s">
        <v>22</v>
      </c>
      <c r="D392" s="82" t="s">
        <v>23</v>
      </c>
      <c r="E392" s="193" t="s">
        <v>24</v>
      </c>
      <c r="F392" s="193"/>
      <c r="G392" s="193" t="s">
        <v>14</v>
      </c>
      <c r="H392" s="194"/>
      <c r="I392" s="91"/>
      <c r="J392" s="22" t="s">
        <v>41</v>
      </c>
      <c r="K392" s="23"/>
      <c r="L392" s="135"/>
      <c r="M392" s="142"/>
    </row>
    <row r="393" spans="1:13" ht="45.75" thickBot="1">
      <c r="A393" s="192"/>
      <c r="B393" s="31" t="s">
        <v>499</v>
      </c>
      <c r="C393" s="25" t="s">
        <v>500</v>
      </c>
      <c r="D393" s="26">
        <v>44563</v>
      </c>
      <c r="E393" s="25"/>
      <c r="F393" s="25" t="s">
        <v>501</v>
      </c>
      <c r="G393" s="195" t="s">
        <v>502</v>
      </c>
      <c r="H393" s="196"/>
      <c r="I393" s="197"/>
      <c r="J393" s="27" t="s">
        <v>308</v>
      </c>
      <c r="K393" s="27"/>
      <c r="L393" s="111" t="s">
        <v>30</v>
      </c>
      <c r="M393" s="137">
        <v>506</v>
      </c>
    </row>
    <row r="394" spans="1:13" ht="23.25" thickBot="1">
      <c r="A394" s="192"/>
      <c r="B394" s="84" t="s">
        <v>31</v>
      </c>
      <c r="C394" s="84" t="s">
        <v>32</v>
      </c>
      <c r="D394" s="84" t="s">
        <v>33</v>
      </c>
      <c r="E394" s="198" t="s">
        <v>34</v>
      </c>
      <c r="F394" s="198"/>
      <c r="G394" s="199"/>
      <c r="H394" s="200"/>
      <c r="I394" s="201"/>
      <c r="J394" s="28" t="s">
        <v>309</v>
      </c>
      <c r="K394" s="29"/>
      <c r="L394" s="110" t="s">
        <v>30</v>
      </c>
      <c r="M394" s="143">
        <v>400</v>
      </c>
    </row>
    <row r="395" spans="1:13" ht="34.5" thickBot="1">
      <c r="A395" s="192"/>
      <c r="B395" s="32" t="s">
        <v>343</v>
      </c>
      <c r="C395" s="32" t="s">
        <v>502</v>
      </c>
      <c r="D395" s="92">
        <v>44567</v>
      </c>
      <c r="E395" s="33" t="s">
        <v>38</v>
      </c>
      <c r="F395" s="45" t="s">
        <v>503</v>
      </c>
      <c r="G395" s="202"/>
      <c r="H395" s="203"/>
      <c r="I395" s="204"/>
      <c r="J395" s="46" t="s">
        <v>415</v>
      </c>
      <c r="K395" s="47"/>
      <c r="L395" s="128" t="s">
        <v>30</v>
      </c>
      <c r="M395" s="144">
        <v>70</v>
      </c>
    </row>
    <row r="396" spans="1:13" ht="24" thickTop="1" thickBot="1">
      <c r="A396" s="192">
        <f>A392+1</f>
        <v>94</v>
      </c>
      <c r="B396" s="82" t="s">
        <v>21</v>
      </c>
      <c r="C396" s="82" t="s">
        <v>22</v>
      </c>
      <c r="D396" s="82" t="s">
        <v>23</v>
      </c>
      <c r="E396" s="193" t="s">
        <v>24</v>
      </c>
      <c r="F396" s="193"/>
      <c r="G396" s="193" t="s">
        <v>14</v>
      </c>
      <c r="H396" s="194"/>
      <c r="I396" s="91"/>
      <c r="J396" s="22" t="s">
        <v>41</v>
      </c>
      <c r="K396" s="23"/>
      <c r="L396" s="135"/>
      <c r="M396" s="142"/>
    </row>
    <row r="397" spans="1:13" ht="34.5" thickBot="1">
      <c r="A397" s="192"/>
      <c r="B397" s="25" t="s">
        <v>504</v>
      </c>
      <c r="C397" s="25" t="s">
        <v>505</v>
      </c>
      <c r="D397" s="26">
        <v>44616</v>
      </c>
      <c r="E397" s="25"/>
      <c r="F397" s="25" t="s">
        <v>501</v>
      </c>
      <c r="G397" s="195" t="s">
        <v>506</v>
      </c>
      <c r="H397" s="196"/>
      <c r="I397" s="197"/>
      <c r="J397" s="27" t="s">
        <v>308</v>
      </c>
      <c r="K397" s="27" t="s">
        <v>30</v>
      </c>
      <c r="L397" s="111"/>
      <c r="M397" s="137">
        <v>929</v>
      </c>
    </row>
    <row r="398" spans="1:13" ht="23.25" thickBot="1">
      <c r="A398" s="192"/>
      <c r="B398" s="84" t="s">
        <v>31</v>
      </c>
      <c r="C398" s="84" t="s">
        <v>32</v>
      </c>
      <c r="D398" s="84" t="s">
        <v>33</v>
      </c>
      <c r="E398" s="198" t="s">
        <v>34</v>
      </c>
      <c r="F398" s="198"/>
      <c r="G398" s="199"/>
      <c r="H398" s="200"/>
      <c r="I398" s="201"/>
      <c r="J398" s="28" t="s">
        <v>309</v>
      </c>
      <c r="K398" s="29" t="s">
        <v>30</v>
      </c>
      <c r="L398" s="110"/>
      <c r="M398" s="143">
        <v>979</v>
      </c>
    </row>
    <row r="399" spans="1:13" ht="23.25" thickBot="1">
      <c r="A399" s="192"/>
      <c r="B399" s="32" t="s">
        <v>507</v>
      </c>
      <c r="C399" s="32" t="s">
        <v>506</v>
      </c>
      <c r="D399" s="92">
        <v>44618</v>
      </c>
      <c r="E399" s="33" t="s">
        <v>38</v>
      </c>
      <c r="F399" s="45" t="s">
        <v>492</v>
      </c>
      <c r="G399" s="202"/>
      <c r="H399" s="203"/>
      <c r="I399" s="204"/>
      <c r="J399" s="46" t="s">
        <v>415</v>
      </c>
      <c r="K399" s="47" t="s">
        <v>30</v>
      </c>
      <c r="L399" s="128"/>
      <c r="M399" s="144">
        <v>375</v>
      </c>
    </row>
    <row r="400" spans="1:13" ht="24" thickTop="1" thickBot="1">
      <c r="A400" s="192">
        <f>A396+1</f>
        <v>95</v>
      </c>
      <c r="B400" s="82" t="s">
        <v>21</v>
      </c>
      <c r="C400" s="82" t="s">
        <v>22</v>
      </c>
      <c r="D400" s="82" t="s">
        <v>23</v>
      </c>
      <c r="E400" s="193" t="s">
        <v>24</v>
      </c>
      <c r="F400" s="193"/>
      <c r="G400" s="193" t="s">
        <v>14</v>
      </c>
      <c r="H400" s="194"/>
      <c r="I400" s="91"/>
      <c r="J400" s="22" t="s">
        <v>41</v>
      </c>
      <c r="K400" s="23"/>
      <c r="L400" s="135"/>
      <c r="M400" s="142"/>
    </row>
    <row r="401" spans="1:13" ht="15.75" thickBot="1">
      <c r="A401" s="192"/>
      <c r="B401" s="25" t="s">
        <v>508</v>
      </c>
      <c r="C401" s="25" t="s">
        <v>509</v>
      </c>
      <c r="D401" s="26">
        <v>44490</v>
      </c>
      <c r="E401" s="25"/>
      <c r="F401" s="25" t="s">
        <v>510</v>
      </c>
      <c r="G401" s="195" t="s">
        <v>511</v>
      </c>
      <c r="H401" s="196"/>
      <c r="I401" s="197"/>
      <c r="J401" s="27" t="s">
        <v>308</v>
      </c>
      <c r="K401" s="27"/>
      <c r="L401" s="111" t="s">
        <v>30</v>
      </c>
      <c r="M401" s="137">
        <v>396</v>
      </c>
    </row>
    <row r="402" spans="1:13" ht="23.25" thickBot="1">
      <c r="A402" s="192"/>
      <c r="B402" s="84" t="s">
        <v>31</v>
      </c>
      <c r="C402" s="84" t="s">
        <v>32</v>
      </c>
      <c r="D402" s="84" t="s">
        <v>33</v>
      </c>
      <c r="E402" s="198" t="s">
        <v>34</v>
      </c>
      <c r="F402" s="198"/>
      <c r="G402" s="199"/>
      <c r="H402" s="200"/>
      <c r="I402" s="201"/>
      <c r="J402" s="28" t="s">
        <v>309</v>
      </c>
      <c r="K402" s="29"/>
      <c r="L402" s="110" t="s">
        <v>30</v>
      </c>
      <c r="M402" s="143">
        <v>824</v>
      </c>
    </row>
    <row r="403" spans="1:13" ht="23.25" thickBot="1">
      <c r="A403" s="192"/>
      <c r="B403" s="32" t="s">
        <v>512</v>
      </c>
      <c r="C403" s="32" t="s">
        <v>511</v>
      </c>
      <c r="D403" s="92">
        <v>44493</v>
      </c>
      <c r="E403" s="33" t="s">
        <v>38</v>
      </c>
      <c r="F403" s="45" t="s">
        <v>513</v>
      </c>
      <c r="G403" s="202"/>
      <c r="H403" s="203"/>
      <c r="I403" s="204"/>
      <c r="J403" s="46" t="s">
        <v>415</v>
      </c>
      <c r="K403" s="47"/>
      <c r="L403" s="128" t="s">
        <v>30</v>
      </c>
      <c r="M403" s="144">
        <v>1000</v>
      </c>
    </row>
    <row r="404" spans="1:13" ht="24" thickTop="1" thickBot="1">
      <c r="A404" s="192">
        <v>96</v>
      </c>
      <c r="B404" s="82" t="s">
        <v>21</v>
      </c>
      <c r="C404" s="82" t="s">
        <v>22</v>
      </c>
      <c r="D404" s="146" t="s">
        <v>23</v>
      </c>
      <c r="E404" s="193" t="s">
        <v>24</v>
      </c>
      <c r="F404" s="193"/>
      <c r="G404" s="211" t="s">
        <v>14</v>
      </c>
      <c r="H404" s="212"/>
      <c r="I404" s="213"/>
      <c r="J404" s="22" t="s">
        <v>41</v>
      </c>
      <c r="K404" s="23"/>
      <c r="L404" s="147"/>
      <c r="M404" s="148"/>
    </row>
    <row r="405" spans="1:13" ht="45.75" thickBot="1">
      <c r="A405" s="192"/>
      <c r="B405" s="25" t="s">
        <v>514</v>
      </c>
      <c r="C405" s="25" t="s">
        <v>515</v>
      </c>
      <c r="D405" s="149">
        <v>44487</v>
      </c>
      <c r="E405" s="25"/>
      <c r="F405" s="25"/>
      <c r="G405" s="195" t="s">
        <v>516</v>
      </c>
      <c r="H405" s="207"/>
      <c r="I405" s="208"/>
      <c r="J405" s="27" t="s">
        <v>517</v>
      </c>
      <c r="K405" s="27"/>
      <c r="L405" s="150" t="s">
        <v>30</v>
      </c>
      <c r="M405" s="151">
        <v>3700</v>
      </c>
    </row>
    <row r="406" spans="1:13" ht="23.25" thickBot="1">
      <c r="A406" s="192"/>
      <c r="B406" s="84" t="s">
        <v>31</v>
      </c>
      <c r="C406" s="84" t="s">
        <v>32</v>
      </c>
      <c r="D406" s="152" t="s">
        <v>33</v>
      </c>
      <c r="E406" s="209" t="s">
        <v>34</v>
      </c>
      <c r="F406" s="210"/>
      <c r="G406" s="199"/>
      <c r="H406" s="200"/>
      <c r="I406" s="201"/>
      <c r="J406" s="28"/>
      <c r="K406" s="29"/>
      <c r="L406" s="153"/>
      <c r="M406" s="154"/>
    </row>
    <row r="407" spans="1:13" ht="34.5" thickBot="1">
      <c r="A407" s="192"/>
      <c r="B407" s="31" t="s">
        <v>518</v>
      </c>
      <c r="C407" s="31" t="s">
        <v>519</v>
      </c>
      <c r="D407" s="131">
        <v>44491</v>
      </c>
      <c r="E407" s="33" t="s">
        <v>38</v>
      </c>
      <c r="F407" s="34" t="s">
        <v>520</v>
      </c>
      <c r="G407" s="214"/>
      <c r="H407" s="215"/>
      <c r="I407" s="216"/>
      <c r="J407" s="28"/>
      <c r="K407" s="29"/>
      <c r="L407" s="153"/>
      <c r="M407" s="154"/>
    </row>
    <row r="408" spans="1:13" ht="24" thickTop="1" thickBot="1">
      <c r="A408" s="192">
        <f>A404+1</f>
        <v>97</v>
      </c>
      <c r="B408" s="82" t="s">
        <v>21</v>
      </c>
      <c r="C408" s="82" t="s">
        <v>22</v>
      </c>
      <c r="D408" s="146" t="s">
        <v>23</v>
      </c>
      <c r="E408" s="194" t="s">
        <v>24</v>
      </c>
      <c r="F408" s="205"/>
      <c r="G408" s="194" t="s">
        <v>14</v>
      </c>
      <c r="H408" s="206"/>
      <c r="I408" s="91"/>
      <c r="J408" s="22" t="s">
        <v>41</v>
      </c>
      <c r="K408" s="23"/>
      <c r="L408" s="147"/>
      <c r="M408" s="148"/>
    </row>
    <row r="409" spans="1:13" ht="45.75" thickBot="1">
      <c r="A409" s="192"/>
      <c r="B409" s="25" t="s">
        <v>521</v>
      </c>
      <c r="C409" s="25" t="s">
        <v>515</v>
      </c>
      <c r="D409" s="149">
        <v>44487</v>
      </c>
      <c r="E409" s="25"/>
      <c r="F409" s="25"/>
      <c r="G409" s="195" t="s">
        <v>516</v>
      </c>
      <c r="H409" s="207"/>
      <c r="I409" s="208"/>
      <c r="J409" s="27" t="s">
        <v>517</v>
      </c>
      <c r="K409" s="27"/>
      <c r="L409" s="150" t="s">
        <v>30</v>
      </c>
      <c r="M409" s="155">
        <v>3700</v>
      </c>
    </row>
    <row r="410" spans="1:13" ht="23.25" thickBot="1">
      <c r="A410" s="192"/>
      <c r="B410" s="84" t="s">
        <v>31</v>
      </c>
      <c r="C410" s="84" t="s">
        <v>32</v>
      </c>
      <c r="D410" s="152" t="s">
        <v>33</v>
      </c>
      <c r="E410" s="209" t="s">
        <v>34</v>
      </c>
      <c r="F410" s="210"/>
      <c r="G410" s="199"/>
      <c r="H410" s="200"/>
      <c r="I410" s="201"/>
      <c r="J410" s="28"/>
      <c r="K410" s="29"/>
      <c r="L410" s="153"/>
      <c r="M410" s="156"/>
    </row>
    <row r="411" spans="1:13" ht="34.5" thickBot="1">
      <c r="A411" s="192"/>
      <c r="B411" s="32" t="s">
        <v>522</v>
      </c>
      <c r="C411" s="32" t="s">
        <v>519</v>
      </c>
      <c r="D411" s="131">
        <v>44491</v>
      </c>
      <c r="E411" s="33" t="s">
        <v>38</v>
      </c>
      <c r="F411" s="45" t="s">
        <v>520</v>
      </c>
      <c r="G411" s="202"/>
      <c r="H411" s="203"/>
      <c r="I411" s="204"/>
      <c r="J411" s="46"/>
      <c r="K411" s="47"/>
      <c r="L411" s="157"/>
      <c r="M411" s="158"/>
    </row>
    <row r="412" spans="1:13" ht="24" thickTop="1" thickBot="1">
      <c r="A412" s="192">
        <f>A408+1</f>
        <v>98</v>
      </c>
      <c r="B412" s="82" t="s">
        <v>21</v>
      </c>
      <c r="C412" s="82" t="s">
        <v>22</v>
      </c>
      <c r="D412" s="146" t="s">
        <v>23</v>
      </c>
      <c r="E412" s="193" t="s">
        <v>24</v>
      </c>
      <c r="F412" s="193"/>
      <c r="G412" s="193" t="s">
        <v>14</v>
      </c>
      <c r="H412" s="194"/>
      <c r="I412" s="91"/>
      <c r="J412" s="22" t="s">
        <v>41</v>
      </c>
      <c r="K412" s="23"/>
      <c r="L412" s="147"/>
      <c r="M412" s="159"/>
    </row>
    <row r="413" spans="1:13" ht="45.75" thickBot="1">
      <c r="A413" s="192"/>
      <c r="B413" s="25" t="s">
        <v>514</v>
      </c>
      <c r="C413" s="25" t="s">
        <v>515</v>
      </c>
      <c r="D413" s="149">
        <v>44612</v>
      </c>
      <c r="E413" s="25"/>
      <c r="F413" s="25" t="s">
        <v>523</v>
      </c>
      <c r="G413" s="195" t="s">
        <v>524</v>
      </c>
      <c r="H413" s="196"/>
      <c r="I413" s="197"/>
      <c r="J413" s="27" t="s">
        <v>525</v>
      </c>
      <c r="K413" s="27"/>
      <c r="L413" s="150" t="s">
        <v>30</v>
      </c>
      <c r="M413" s="151">
        <v>3100</v>
      </c>
    </row>
    <row r="414" spans="1:13" ht="23.25" thickBot="1">
      <c r="A414" s="192"/>
      <c r="B414" s="84" t="s">
        <v>31</v>
      </c>
      <c r="C414" s="84" t="s">
        <v>32</v>
      </c>
      <c r="D414" s="152" t="s">
        <v>33</v>
      </c>
      <c r="E414" s="198" t="s">
        <v>34</v>
      </c>
      <c r="F414" s="198"/>
      <c r="G414" s="199"/>
      <c r="H414" s="200"/>
      <c r="I414" s="201"/>
      <c r="J414" s="28" t="s">
        <v>42</v>
      </c>
      <c r="K414" s="29"/>
      <c r="L414" s="153"/>
      <c r="M414" s="160"/>
    </row>
    <row r="415" spans="1:13" ht="34.5" thickBot="1">
      <c r="A415" s="192"/>
      <c r="B415" s="31" t="s">
        <v>518</v>
      </c>
      <c r="C415" s="31" t="s">
        <v>524</v>
      </c>
      <c r="D415" s="131">
        <v>44617</v>
      </c>
      <c r="E415" s="33" t="s">
        <v>38</v>
      </c>
      <c r="F415" s="161" t="s">
        <v>526</v>
      </c>
      <c r="G415" s="202"/>
      <c r="H415" s="203"/>
      <c r="I415" s="204"/>
      <c r="J415" s="28" t="s">
        <v>43</v>
      </c>
      <c r="K415" s="29"/>
      <c r="L415" s="153"/>
      <c r="M415" s="160"/>
    </row>
    <row r="416" spans="1:13" ht="24" thickTop="1" thickBot="1">
      <c r="A416" s="192">
        <f>A412+1</f>
        <v>99</v>
      </c>
      <c r="B416" s="82" t="s">
        <v>21</v>
      </c>
      <c r="C416" s="82" t="s">
        <v>22</v>
      </c>
      <c r="D416" s="146" t="s">
        <v>23</v>
      </c>
      <c r="E416" s="193" t="s">
        <v>24</v>
      </c>
      <c r="F416" s="193"/>
      <c r="G416" s="193" t="s">
        <v>14</v>
      </c>
      <c r="H416" s="194"/>
      <c r="I416" s="91"/>
      <c r="J416" s="22" t="s">
        <v>41</v>
      </c>
      <c r="K416" s="23"/>
      <c r="L416" s="135"/>
      <c r="M416" s="162"/>
    </row>
    <row r="417" spans="1:13" ht="23.25" thickBot="1">
      <c r="A417" s="192"/>
      <c r="B417" s="25" t="s">
        <v>527</v>
      </c>
      <c r="C417" s="25" t="s">
        <v>528</v>
      </c>
      <c r="D417" s="149">
        <v>44518</v>
      </c>
      <c r="E417" s="25"/>
      <c r="F417" s="25" t="s">
        <v>431</v>
      </c>
      <c r="G417" s="195" t="s">
        <v>529</v>
      </c>
      <c r="H417" s="196"/>
      <c r="I417" s="197"/>
      <c r="J417" s="27" t="s">
        <v>530</v>
      </c>
      <c r="K417" s="27"/>
      <c r="L417" s="111" t="s">
        <v>30</v>
      </c>
      <c r="M417" s="163">
        <v>350</v>
      </c>
    </row>
    <row r="418" spans="1:13" ht="23.25" thickBot="1">
      <c r="A418" s="192"/>
      <c r="B418" s="84" t="s">
        <v>31</v>
      </c>
      <c r="C418" s="84" t="s">
        <v>32</v>
      </c>
      <c r="D418" s="152" t="s">
        <v>33</v>
      </c>
      <c r="E418" s="198" t="s">
        <v>34</v>
      </c>
      <c r="F418" s="198"/>
      <c r="G418" s="199"/>
      <c r="H418" s="200"/>
      <c r="I418" s="201"/>
      <c r="J418" s="28" t="s">
        <v>40</v>
      </c>
      <c r="K418" s="29"/>
      <c r="L418" s="110" t="s">
        <v>30</v>
      </c>
      <c r="M418" s="164">
        <v>250</v>
      </c>
    </row>
    <row r="419" spans="1:13" ht="23.25" thickBot="1">
      <c r="A419" s="192"/>
      <c r="B419" s="31" t="s">
        <v>531</v>
      </c>
      <c r="C419" s="31" t="s">
        <v>529</v>
      </c>
      <c r="D419" s="131">
        <v>44519</v>
      </c>
      <c r="E419" s="33" t="s">
        <v>38</v>
      </c>
      <c r="F419" s="35" t="s">
        <v>532</v>
      </c>
      <c r="G419" s="202"/>
      <c r="H419" s="203"/>
      <c r="I419" s="204"/>
      <c r="J419" s="28" t="s">
        <v>533</v>
      </c>
      <c r="K419" s="29"/>
      <c r="L419" s="110" t="s">
        <v>30</v>
      </c>
      <c r="M419" s="164">
        <v>50</v>
      </c>
    </row>
    <row r="420" spans="1:13" ht="24" thickTop="1" thickBot="1">
      <c r="A420" s="171">
        <f>A416+1</f>
        <v>100</v>
      </c>
      <c r="B420" s="82" t="s">
        <v>21</v>
      </c>
      <c r="C420" s="82" t="s">
        <v>22</v>
      </c>
      <c r="D420" s="146" t="s">
        <v>23</v>
      </c>
      <c r="E420" s="193" t="s">
        <v>24</v>
      </c>
      <c r="F420" s="193"/>
      <c r="G420" s="193" t="s">
        <v>14</v>
      </c>
      <c r="H420" s="194"/>
      <c r="I420" s="91"/>
      <c r="J420" s="22" t="s">
        <v>41</v>
      </c>
      <c r="K420" s="23"/>
      <c r="L420" s="135"/>
      <c r="M420" s="162"/>
    </row>
    <row r="421" spans="1:13" ht="34.5" thickBot="1">
      <c r="A421" s="171"/>
      <c r="B421" s="25" t="s">
        <v>534</v>
      </c>
      <c r="C421" s="25" t="s">
        <v>535</v>
      </c>
      <c r="D421" s="149">
        <v>44419</v>
      </c>
      <c r="E421" s="25"/>
      <c r="F421" s="25" t="s">
        <v>536</v>
      </c>
      <c r="G421" s="195" t="s">
        <v>537</v>
      </c>
      <c r="H421" s="196"/>
      <c r="I421" s="197"/>
      <c r="J421" s="27" t="s">
        <v>308</v>
      </c>
      <c r="K421" s="27"/>
      <c r="L421" s="111" t="s">
        <v>30</v>
      </c>
      <c r="M421" s="163">
        <v>1017</v>
      </c>
    </row>
    <row r="422" spans="1:13" ht="23.25" thickBot="1">
      <c r="A422" s="171"/>
      <c r="B422" s="84" t="s">
        <v>31</v>
      </c>
      <c r="C422" s="84" t="s">
        <v>32</v>
      </c>
      <c r="D422" s="152" t="s">
        <v>33</v>
      </c>
      <c r="E422" s="198" t="s">
        <v>34</v>
      </c>
      <c r="F422" s="198"/>
      <c r="G422" s="199"/>
      <c r="H422" s="200"/>
      <c r="I422" s="201"/>
      <c r="J422" s="28" t="s">
        <v>166</v>
      </c>
      <c r="K422" s="29"/>
      <c r="L422" s="110" t="s">
        <v>30</v>
      </c>
      <c r="M422" s="164">
        <v>2500</v>
      </c>
    </row>
    <row r="423" spans="1:13" ht="23.25" thickBot="1">
      <c r="A423" s="171"/>
      <c r="B423" s="84"/>
      <c r="C423" s="84"/>
      <c r="D423" s="152"/>
      <c r="E423" s="84"/>
      <c r="F423" s="84"/>
      <c r="G423" s="85"/>
      <c r="H423" s="86"/>
      <c r="I423" s="87"/>
      <c r="J423" s="28" t="s">
        <v>538</v>
      </c>
      <c r="K423" s="29"/>
      <c r="L423" s="110" t="s">
        <v>30</v>
      </c>
      <c r="M423" s="164">
        <v>600</v>
      </c>
    </row>
    <row r="424" spans="1:13" ht="23.25" thickBot="1">
      <c r="A424" s="171"/>
      <c r="B424" s="32" t="s">
        <v>539</v>
      </c>
      <c r="C424" s="32" t="s">
        <v>537</v>
      </c>
      <c r="D424" s="131">
        <v>44529</v>
      </c>
      <c r="E424" s="33" t="s">
        <v>38</v>
      </c>
      <c r="F424" s="165" t="s">
        <v>540</v>
      </c>
      <c r="G424" s="202"/>
      <c r="H424" s="203"/>
      <c r="I424" s="204"/>
      <c r="J424" s="46" t="s">
        <v>40</v>
      </c>
      <c r="K424" s="47"/>
      <c r="L424" s="128" t="s">
        <v>30</v>
      </c>
      <c r="M424" s="166">
        <v>945</v>
      </c>
    </row>
    <row r="425" spans="1:13" ht="24" thickTop="1" thickBot="1">
      <c r="A425" s="192">
        <v>101</v>
      </c>
      <c r="B425" s="82" t="s">
        <v>21</v>
      </c>
      <c r="C425" s="82" t="s">
        <v>22</v>
      </c>
      <c r="D425" s="146" t="s">
        <v>23</v>
      </c>
      <c r="E425" s="193" t="s">
        <v>24</v>
      </c>
      <c r="F425" s="193"/>
      <c r="G425" s="193" t="s">
        <v>14</v>
      </c>
      <c r="H425" s="194"/>
      <c r="I425" s="91"/>
      <c r="J425" s="22" t="s">
        <v>41</v>
      </c>
      <c r="K425" s="23"/>
      <c r="L425" s="135"/>
      <c r="M425" s="162"/>
    </row>
    <row r="426" spans="1:13" ht="15.75" thickBot="1">
      <c r="A426" s="192"/>
      <c r="B426" s="25" t="s">
        <v>541</v>
      </c>
      <c r="C426" s="25" t="s">
        <v>542</v>
      </c>
      <c r="D426" s="149">
        <v>44619</v>
      </c>
      <c r="E426" s="25"/>
      <c r="F426" s="25" t="s">
        <v>149</v>
      </c>
      <c r="G426" s="195" t="s">
        <v>543</v>
      </c>
      <c r="H426" s="196"/>
      <c r="I426" s="197"/>
      <c r="J426" s="27" t="s">
        <v>308</v>
      </c>
      <c r="K426" s="27"/>
      <c r="L426" s="111" t="s">
        <v>30</v>
      </c>
      <c r="M426" s="163">
        <v>350</v>
      </c>
    </row>
    <row r="427" spans="1:13" ht="23.25" thickBot="1">
      <c r="A427" s="192"/>
      <c r="B427" s="84" t="s">
        <v>31</v>
      </c>
      <c r="C427" s="84" t="s">
        <v>32</v>
      </c>
      <c r="D427" s="152" t="s">
        <v>33</v>
      </c>
      <c r="E427" s="198" t="s">
        <v>34</v>
      </c>
      <c r="F427" s="198"/>
      <c r="G427" s="199"/>
      <c r="H427" s="200"/>
      <c r="I427" s="201"/>
      <c r="J427" s="28" t="s">
        <v>166</v>
      </c>
      <c r="K427" s="29"/>
      <c r="L427" s="110" t="s">
        <v>30</v>
      </c>
      <c r="M427" s="164">
        <v>400</v>
      </c>
    </row>
    <row r="428" spans="1:13" ht="15.75" thickBot="1">
      <c r="A428" s="192"/>
      <c r="B428" s="31" t="s">
        <v>544</v>
      </c>
      <c r="C428" s="31" t="s">
        <v>543</v>
      </c>
      <c r="D428" s="131">
        <v>44621</v>
      </c>
      <c r="E428" s="33" t="s">
        <v>38</v>
      </c>
      <c r="F428" s="35" t="s">
        <v>545</v>
      </c>
      <c r="G428" s="202"/>
      <c r="H428" s="203"/>
      <c r="I428" s="204"/>
      <c r="J428" s="28" t="s">
        <v>43</v>
      </c>
      <c r="K428" s="29"/>
      <c r="L428" s="110"/>
      <c r="M428" s="164"/>
    </row>
    <row r="429" spans="1:13" ht="24" thickTop="1" thickBot="1">
      <c r="A429" s="192">
        <v>102</v>
      </c>
      <c r="B429" s="82" t="s">
        <v>21</v>
      </c>
      <c r="C429" s="82" t="s">
        <v>22</v>
      </c>
      <c r="D429" s="146" t="s">
        <v>23</v>
      </c>
      <c r="E429" s="193" t="s">
        <v>24</v>
      </c>
      <c r="F429" s="193"/>
      <c r="G429" s="193" t="s">
        <v>14</v>
      </c>
      <c r="H429" s="194"/>
      <c r="I429" s="91"/>
      <c r="J429" s="22" t="s">
        <v>41</v>
      </c>
      <c r="K429" s="23"/>
      <c r="L429" s="135"/>
      <c r="M429" s="162"/>
    </row>
    <row r="430" spans="1:13" ht="15.75" thickBot="1">
      <c r="A430" s="192"/>
      <c r="B430" s="25" t="s">
        <v>546</v>
      </c>
      <c r="C430" s="25" t="s">
        <v>542</v>
      </c>
      <c r="D430" s="149">
        <v>44619</v>
      </c>
      <c r="E430" s="25"/>
      <c r="F430" s="25" t="s">
        <v>149</v>
      </c>
      <c r="G430" s="195" t="s">
        <v>543</v>
      </c>
      <c r="H430" s="196"/>
      <c r="I430" s="197"/>
      <c r="J430" s="27" t="s">
        <v>308</v>
      </c>
      <c r="K430" s="27"/>
      <c r="L430" s="111" t="s">
        <v>30</v>
      </c>
      <c r="M430" s="163">
        <v>350</v>
      </c>
    </row>
    <row r="431" spans="1:13" ht="23.25" thickBot="1">
      <c r="A431" s="192"/>
      <c r="B431" s="84" t="s">
        <v>31</v>
      </c>
      <c r="C431" s="84" t="s">
        <v>32</v>
      </c>
      <c r="D431" s="152" t="s">
        <v>33</v>
      </c>
      <c r="E431" s="198" t="s">
        <v>34</v>
      </c>
      <c r="F431" s="198"/>
      <c r="G431" s="199"/>
      <c r="H431" s="200"/>
      <c r="I431" s="201"/>
      <c r="J431" s="28" t="s">
        <v>166</v>
      </c>
      <c r="K431" s="29"/>
      <c r="L431" s="110" t="s">
        <v>30</v>
      </c>
      <c r="M431" s="164">
        <v>400</v>
      </c>
    </row>
    <row r="432" spans="1:13" ht="15.75" thickBot="1">
      <c r="A432" s="192"/>
      <c r="B432" s="31" t="s">
        <v>544</v>
      </c>
      <c r="C432" s="31" t="s">
        <v>543</v>
      </c>
      <c r="D432" s="131">
        <v>44621</v>
      </c>
      <c r="E432" s="33" t="s">
        <v>38</v>
      </c>
      <c r="F432" s="35" t="s">
        <v>545</v>
      </c>
      <c r="G432" s="202"/>
      <c r="H432" s="203"/>
      <c r="I432" s="204"/>
      <c r="J432" s="28" t="s">
        <v>43</v>
      </c>
      <c r="K432" s="29"/>
      <c r="L432" s="110"/>
      <c r="M432" s="164"/>
    </row>
    <row r="433" spans="1:13" ht="24" thickTop="1" thickBot="1">
      <c r="A433" s="192">
        <f>A429+1</f>
        <v>103</v>
      </c>
      <c r="B433" s="82" t="s">
        <v>21</v>
      </c>
      <c r="C433" s="82" t="s">
        <v>22</v>
      </c>
      <c r="D433" s="146" t="s">
        <v>23</v>
      </c>
      <c r="E433" s="193" t="s">
        <v>24</v>
      </c>
      <c r="F433" s="193"/>
      <c r="G433" s="193" t="s">
        <v>14</v>
      </c>
      <c r="H433" s="194"/>
      <c r="I433" s="91"/>
      <c r="J433" s="22" t="s">
        <v>41</v>
      </c>
      <c r="K433" s="23"/>
      <c r="L433" s="135"/>
      <c r="M433" s="162"/>
    </row>
    <row r="434" spans="1:13" ht="15.75" thickBot="1">
      <c r="A434" s="192"/>
      <c r="B434" s="25" t="s">
        <v>547</v>
      </c>
      <c r="C434" s="25" t="s">
        <v>548</v>
      </c>
      <c r="D434" s="149">
        <v>44639</v>
      </c>
      <c r="E434" s="25"/>
      <c r="F434" s="25" t="s">
        <v>549</v>
      </c>
      <c r="G434" s="195" t="s">
        <v>550</v>
      </c>
      <c r="H434" s="196"/>
      <c r="I434" s="197"/>
      <c r="J434" s="27" t="s">
        <v>308</v>
      </c>
      <c r="K434" s="27"/>
      <c r="L434" s="111" t="s">
        <v>30</v>
      </c>
      <c r="M434" s="163">
        <v>1627.95</v>
      </c>
    </row>
    <row r="435" spans="1:13" ht="23.25" thickBot="1">
      <c r="A435" s="192"/>
      <c r="B435" s="84" t="s">
        <v>31</v>
      </c>
      <c r="C435" s="84" t="s">
        <v>32</v>
      </c>
      <c r="D435" s="152" t="s">
        <v>33</v>
      </c>
      <c r="E435" s="198" t="s">
        <v>34</v>
      </c>
      <c r="F435" s="198"/>
      <c r="G435" s="199"/>
      <c r="H435" s="200"/>
      <c r="I435" s="201"/>
      <c r="J435" s="28" t="s">
        <v>166</v>
      </c>
      <c r="K435" s="29"/>
      <c r="L435" s="110" t="s">
        <v>30</v>
      </c>
      <c r="M435" s="164">
        <v>936.22</v>
      </c>
    </row>
    <row r="436" spans="1:13" ht="45.75" thickBot="1">
      <c r="A436" s="192"/>
      <c r="B436" s="31" t="s">
        <v>551</v>
      </c>
      <c r="C436" s="31" t="s">
        <v>552</v>
      </c>
      <c r="D436" s="131">
        <v>44645</v>
      </c>
      <c r="E436" s="33" t="s">
        <v>38</v>
      </c>
      <c r="F436" s="161" t="s">
        <v>553</v>
      </c>
      <c r="G436" s="202"/>
      <c r="H436" s="203"/>
      <c r="I436" s="204"/>
      <c r="J436" s="28" t="s">
        <v>554</v>
      </c>
      <c r="K436" s="29"/>
      <c r="L436" s="110" t="s">
        <v>30</v>
      </c>
      <c r="M436" s="164">
        <v>58.5</v>
      </c>
    </row>
    <row r="437" spans="1:13" ht="24" thickTop="1" thickBot="1">
      <c r="A437" s="192">
        <f>A433+1</f>
        <v>104</v>
      </c>
      <c r="B437" s="82" t="s">
        <v>21</v>
      </c>
      <c r="C437" s="82" t="s">
        <v>22</v>
      </c>
      <c r="D437" s="146" t="s">
        <v>23</v>
      </c>
      <c r="E437" s="193" t="s">
        <v>24</v>
      </c>
      <c r="F437" s="193"/>
      <c r="G437" s="193" t="s">
        <v>14</v>
      </c>
      <c r="H437" s="194"/>
      <c r="I437" s="91"/>
      <c r="J437" s="22" t="s">
        <v>41</v>
      </c>
      <c r="K437" s="23"/>
      <c r="L437" s="135"/>
      <c r="M437" s="162"/>
    </row>
    <row r="438" spans="1:13" ht="23.25" thickBot="1">
      <c r="A438" s="192"/>
      <c r="B438" s="25" t="s">
        <v>555</v>
      </c>
      <c r="C438" s="25" t="s">
        <v>556</v>
      </c>
      <c r="D438" s="149">
        <v>44639</v>
      </c>
      <c r="E438" s="25"/>
      <c r="F438" s="25" t="s">
        <v>557</v>
      </c>
      <c r="G438" s="195" t="s">
        <v>558</v>
      </c>
      <c r="H438" s="196"/>
      <c r="I438" s="197"/>
      <c r="J438" s="27" t="s">
        <v>308</v>
      </c>
      <c r="K438" s="27"/>
      <c r="L438" s="111" t="s">
        <v>30</v>
      </c>
      <c r="M438" s="163">
        <v>902</v>
      </c>
    </row>
    <row r="439" spans="1:13" ht="23.25" thickBot="1">
      <c r="A439" s="192"/>
      <c r="B439" s="84" t="s">
        <v>31</v>
      </c>
      <c r="C439" s="84" t="s">
        <v>32</v>
      </c>
      <c r="D439" s="152" t="s">
        <v>33</v>
      </c>
      <c r="E439" s="198" t="s">
        <v>34</v>
      </c>
      <c r="F439" s="198"/>
      <c r="G439" s="199"/>
      <c r="H439" s="200"/>
      <c r="I439" s="201"/>
      <c r="J439" s="28" t="s">
        <v>166</v>
      </c>
      <c r="K439" s="29"/>
      <c r="L439" s="110" t="s">
        <v>30</v>
      </c>
      <c r="M439" s="164">
        <v>1062</v>
      </c>
    </row>
    <row r="440" spans="1:13" ht="23.25" thickBot="1">
      <c r="A440" s="192"/>
      <c r="B440" s="31" t="s">
        <v>559</v>
      </c>
      <c r="C440" s="31" t="s">
        <v>560</v>
      </c>
      <c r="D440" s="131">
        <v>44646</v>
      </c>
      <c r="E440" s="33" t="s">
        <v>38</v>
      </c>
      <c r="F440" s="35" t="s">
        <v>561</v>
      </c>
      <c r="G440" s="202"/>
      <c r="H440" s="203"/>
      <c r="I440" s="204"/>
      <c r="J440" s="28" t="s">
        <v>43</v>
      </c>
      <c r="K440" s="29"/>
      <c r="L440" s="110"/>
      <c r="M440" s="164"/>
    </row>
    <row r="441" spans="1:13" ht="24" thickTop="1" thickBot="1">
      <c r="A441" s="192">
        <f>A437+1</f>
        <v>105</v>
      </c>
      <c r="B441" s="82" t="s">
        <v>21</v>
      </c>
      <c r="C441" s="82" t="s">
        <v>22</v>
      </c>
      <c r="D441" s="146" t="s">
        <v>23</v>
      </c>
      <c r="E441" s="193" t="s">
        <v>24</v>
      </c>
      <c r="F441" s="193"/>
      <c r="G441" s="193" t="s">
        <v>14</v>
      </c>
      <c r="H441" s="194"/>
      <c r="I441" s="91"/>
      <c r="J441" s="22" t="s">
        <v>41</v>
      </c>
      <c r="K441" s="23"/>
      <c r="L441" s="135"/>
      <c r="M441" s="162"/>
    </row>
    <row r="442" spans="1:13" ht="23.25" thickBot="1">
      <c r="A442" s="192"/>
      <c r="B442" s="25" t="s">
        <v>562</v>
      </c>
      <c r="C442" s="25" t="s">
        <v>563</v>
      </c>
      <c r="D442" s="149">
        <v>44563</v>
      </c>
      <c r="E442" s="25"/>
      <c r="F442" s="25" t="s">
        <v>564</v>
      </c>
      <c r="G442" s="195" t="s">
        <v>565</v>
      </c>
      <c r="H442" s="196"/>
      <c r="I442" s="197"/>
      <c r="J442" s="27" t="s">
        <v>308</v>
      </c>
      <c r="K442" s="27"/>
      <c r="L442" s="111" t="s">
        <v>30</v>
      </c>
      <c r="M442" s="163">
        <v>441.2</v>
      </c>
    </row>
    <row r="443" spans="1:13" ht="23.25" thickBot="1">
      <c r="A443" s="192"/>
      <c r="B443" s="84" t="s">
        <v>31</v>
      </c>
      <c r="C443" s="84" t="s">
        <v>32</v>
      </c>
      <c r="D443" s="152" t="s">
        <v>33</v>
      </c>
      <c r="E443" s="198" t="s">
        <v>34</v>
      </c>
      <c r="F443" s="198"/>
      <c r="G443" s="199"/>
      <c r="H443" s="200"/>
      <c r="I443" s="201"/>
      <c r="J443" s="28" t="s">
        <v>42</v>
      </c>
      <c r="K443" s="29"/>
      <c r="L443" s="110"/>
      <c r="M443" s="164"/>
    </row>
    <row r="444" spans="1:13" ht="34.5" thickBot="1">
      <c r="A444" s="192"/>
      <c r="B444" s="31" t="s">
        <v>544</v>
      </c>
      <c r="C444" s="31" t="s">
        <v>565</v>
      </c>
      <c r="D444" s="131">
        <v>44622</v>
      </c>
      <c r="E444" s="33" t="s">
        <v>38</v>
      </c>
      <c r="F444" s="35" t="s">
        <v>566</v>
      </c>
      <c r="G444" s="202"/>
      <c r="H444" s="203"/>
      <c r="I444" s="204"/>
      <c r="J444" s="28" t="s">
        <v>43</v>
      </c>
      <c r="K444" s="29"/>
      <c r="L444" s="110"/>
      <c r="M444" s="164"/>
    </row>
    <row r="445" spans="1:13" ht="24" thickTop="1" thickBot="1">
      <c r="A445" s="192">
        <f>A441+1</f>
        <v>106</v>
      </c>
      <c r="B445" s="82" t="s">
        <v>21</v>
      </c>
      <c r="C445" s="82" t="s">
        <v>22</v>
      </c>
      <c r="D445" s="146" t="s">
        <v>23</v>
      </c>
      <c r="E445" s="193" t="s">
        <v>24</v>
      </c>
      <c r="F445" s="193"/>
      <c r="G445" s="193" t="s">
        <v>14</v>
      </c>
      <c r="H445" s="194"/>
      <c r="I445" s="91"/>
      <c r="J445" s="22" t="s">
        <v>41</v>
      </c>
      <c r="K445" s="23"/>
      <c r="L445" s="135"/>
      <c r="M445" s="162"/>
    </row>
    <row r="446" spans="1:13" ht="23.25" thickBot="1">
      <c r="A446" s="192"/>
      <c r="B446" s="25" t="s">
        <v>567</v>
      </c>
      <c r="C446" s="25" t="s">
        <v>563</v>
      </c>
      <c r="D446" s="149">
        <v>44563</v>
      </c>
      <c r="E446" s="25"/>
      <c r="F446" s="25" t="s">
        <v>564</v>
      </c>
      <c r="G446" s="195" t="s">
        <v>565</v>
      </c>
      <c r="H446" s="196"/>
      <c r="I446" s="197"/>
      <c r="J446" s="27" t="s">
        <v>308</v>
      </c>
      <c r="K446" s="27"/>
      <c r="L446" s="111" t="s">
        <v>30</v>
      </c>
      <c r="M446" s="163">
        <v>441.2</v>
      </c>
    </row>
    <row r="447" spans="1:13" ht="23.25" thickBot="1">
      <c r="A447" s="192"/>
      <c r="B447" s="84" t="s">
        <v>31</v>
      </c>
      <c r="C447" s="84" t="s">
        <v>32</v>
      </c>
      <c r="D447" s="152" t="s">
        <v>33</v>
      </c>
      <c r="E447" s="198" t="s">
        <v>34</v>
      </c>
      <c r="F447" s="198"/>
      <c r="G447" s="199"/>
      <c r="H447" s="200"/>
      <c r="I447" s="201"/>
      <c r="J447" s="28" t="s">
        <v>42</v>
      </c>
      <c r="K447" s="29"/>
      <c r="L447" s="110"/>
      <c r="M447" s="164"/>
    </row>
    <row r="448" spans="1:13" ht="34.5" thickBot="1">
      <c r="A448" s="192"/>
      <c r="B448" s="31" t="s">
        <v>544</v>
      </c>
      <c r="C448" s="31" t="s">
        <v>565</v>
      </c>
      <c r="D448" s="131">
        <v>44622</v>
      </c>
      <c r="E448" s="33" t="s">
        <v>38</v>
      </c>
      <c r="F448" s="35" t="s">
        <v>566</v>
      </c>
      <c r="G448" s="202"/>
      <c r="H448" s="203"/>
      <c r="I448" s="204"/>
      <c r="J448" s="28" t="s">
        <v>43</v>
      </c>
      <c r="K448" s="29"/>
      <c r="L448" s="110"/>
      <c r="M448" s="164"/>
    </row>
    <row r="449" spans="1:13" ht="24" thickTop="1" thickBot="1">
      <c r="A449" s="192">
        <v>107</v>
      </c>
      <c r="B449" s="82" t="s">
        <v>21</v>
      </c>
      <c r="C449" s="82" t="s">
        <v>22</v>
      </c>
      <c r="D449" s="82" t="s">
        <v>23</v>
      </c>
      <c r="E449" s="193" t="s">
        <v>24</v>
      </c>
      <c r="F449" s="193"/>
      <c r="G449" s="211" t="s">
        <v>14</v>
      </c>
      <c r="H449" s="212"/>
      <c r="I449" s="213"/>
      <c r="J449" s="22" t="s">
        <v>41</v>
      </c>
      <c r="K449" s="23"/>
      <c r="L449" s="23"/>
      <c r="M449" s="40"/>
    </row>
    <row r="450" spans="1:13" ht="23.25" thickBot="1">
      <c r="A450" s="192"/>
      <c r="B450" s="25" t="s">
        <v>568</v>
      </c>
      <c r="C450" s="25" t="s">
        <v>569</v>
      </c>
      <c r="D450" s="26">
        <v>44494</v>
      </c>
      <c r="E450" s="25"/>
      <c r="F450" s="25" t="s">
        <v>570</v>
      </c>
      <c r="G450" s="195" t="s">
        <v>571</v>
      </c>
      <c r="H450" s="207"/>
      <c r="I450" s="208"/>
      <c r="J450" s="27" t="s">
        <v>29</v>
      </c>
      <c r="K450" s="27"/>
      <c r="L450" s="27" t="s">
        <v>48</v>
      </c>
      <c r="M450" s="93">
        <v>238</v>
      </c>
    </row>
    <row r="451" spans="1:13" ht="23.25" thickBot="1">
      <c r="A451" s="192"/>
      <c r="B451" s="84" t="s">
        <v>31</v>
      </c>
      <c r="C451" s="84" t="s">
        <v>32</v>
      </c>
      <c r="D451" s="84" t="s">
        <v>33</v>
      </c>
      <c r="E451" s="209" t="s">
        <v>34</v>
      </c>
      <c r="F451" s="210"/>
      <c r="G451" s="199"/>
      <c r="H451" s="200"/>
      <c r="I451" s="201"/>
      <c r="J451" s="28" t="s">
        <v>40</v>
      </c>
      <c r="K451" s="29"/>
      <c r="L451" s="29" t="s">
        <v>48</v>
      </c>
      <c r="M451" s="120">
        <v>65</v>
      </c>
    </row>
    <row r="452" spans="1:13" ht="23.25" thickBot="1">
      <c r="A452" s="192"/>
      <c r="B452" s="31" t="s">
        <v>572</v>
      </c>
      <c r="C452" s="31" t="s">
        <v>571</v>
      </c>
      <c r="D452" s="92">
        <v>44496</v>
      </c>
      <c r="E452" s="33" t="s">
        <v>38</v>
      </c>
      <c r="F452" s="34" t="s">
        <v>573</v>
      </c>
      <c r="G452" s="214"/>
      <c r="H452" s="215"/>
      <c r="I452" s="216"/>
      <c r="J452" s="28" t="s">
        <v>43</v>
      </c>
      <c r="K452" s="29"/>
      <c r="L452" s="29"/>
      <c r="M452" s="120">
        <v>303</v>
      </c>
    </row>
    <row r="453" spans="1:13" ht="24" thickTop="1" thickBot="1">
      <c r="A453" s="192">
        <f>A449+1</f>
        <v>108</v>
      </c>
      <c r="B453" s="82" t="s">
        <v>21</v>
      </c>
      <c r="C453" s="82" t="s">
        <v>22</v>
      </c>
      <c r="D453" s="82" t="s">
        <v>23</v>
      </c>
      <c r="E453" s="194" t="s">
        <v>24</v>
      </c>
      <c r="F453" s="205"/>
      <c r="G453" s="194" t="s">
        <v>14</v>
      </c>
      <c r="H453" s="206"/>
      <c r="I453" s="91"/>
      <c r="J453" s="22" t="s">
        <v>41</v>
      </c>
      <c r="K453" s="23"/>
      <c r="L453" s="23"/>
      <c r="M453" s="40"/>
    </row>
    <row r="454" spans="1:13" ht="23.25" thickBot="1">
      <c r="A454" s="192"/>
      <c r="B454" s="25" t="s">
        <v>568</v>
      </c>
      <c r="C454" s="25" t="s">
        <v>574</v>
      </c>
      <c r="D454" s="26">
        <v>44529</v>
      </c>
      <c r="E454" s="25"/>
      <c r="F454" s="25" t="s">
        <v>575</v>
      </c>
      <c r="G454" s="195" t="s">
        <v>576</v>
      </c>
      <c r="H454" s="207"/>
      <c r="I454" s="208"/>
      <c r="J454" s="27" t="s">
        <v>29</v>
      </c>
      <c r="K454" s="27"/>
      <c r="L454" s="27" t="s">
        <v>48</v>
      </c>
      <c r="M454" s="94">
        <v>567</v>
      </c>
    </row>
    <row r="455" spans="1:13" ht="23.25" thickBot="1">
      <c r="A455" s="192"/>
      <c r="B455" s="84" t="s">
        <v>31</v>
      </c>
      <c r="C455" s="84" t="s">
        <v>32</v>
      </c>
      <c r="D455" s="84" t="s">
        <v>33</v>
      </c>
      <c r="E455" s="209" t="s">
        <v>34</v>
      </c>
      <c r="F455" s="210"/>
      <c r="G455" s="199"/>
      <c r="H455" s="200"/>
      <c r="I455" s="201"/>
      <c r="J455" s="28" t="s">
        <v>40</v>
      </c>
      <c r="K455" s="29"/>
      <c r="L455" s="29" t="s">
        <v>48</v>
      </c>
      <c r="M455" s="167">
        <v>147.6</v>
      </c>
    </row>
    <row r="456" spans="1:13" ht="23.25" thickBot="1">
      <c r="A456" s="192"/>
      <c r="B456" s="32" t="s">
        <v>572</v>
      </c>
      <c r="C456" s="32" t="s">
        <v>576</v>
      </c>
      <c r="D456" s="92">
        <v>44532</v>
      </c>
      <c r="E456" s="33" t="s">
        <v>38</v>
      </c>
      <c r="F456" s="45" t="s">
        <v>577</v>
      </c>
      <c r="G456" s="202"/>
      <c r="H456" s="203"/>
      <c r="I456" s="204"/>
      <c r="J456" s="46" t="s">
        <v>43</v>
      </c>
      <c r="K456" s="47"/>
      <c r="L456" s="47"/>
      <c r="M456" s="168"/>
    </row>
    <row r="457" spans="1:13" ht="24" thickTop="1" thickBot="1">
      <c r="A457" s="192">
        <f>A453+1</f>
        <v>109</v>
      </c>
      <c r="B457" s="82" t="s">
        <v>21</v>
      </c>
      <c r="C457" s="82" t="s">
        <v>22</v>
      </c>
      <c r="D457" s="82" t="s">
        <v>23</v>
      </c>
      <c r="E457" s="193" t="s">
        <v>24</v>
      </c>
      <c r="F457" s="193"/>
      <c r="G457" s="193" t="s">
        <v>14</v>
      </c>
      <c r="H457" s="194"/>
      <c r="I457" s="91"/>
      <c r="J457" s="22" t="s">
        <v>41</v>
      </c>
      <c r="K457" s="23"/>
      <c r="L457" s="23"/>
      <c r="M457" s="24"/>
    </row>
    <row r="458" spans="1:13" ht="34.5" thickBot="1">
      <c r="A458" s="192"/>
      <c r="B458" s="25" t="s">
        <v>578</v>
      </c>
      <c r="C458" s="25" t="s">
        <v>579</v>
      </c>
      <c r="D458" s="26">
        <v>44497</v>
      </c>
      <c r="E458" s="25"/>
      <c r="F458" s="25" t="s">
        <v>580</v>
      </c>
      <c r="G458" s="195" t="s">
        <v>581</v>
      </c>
      <c r="H458" s="196"/>
      <c r="I458" s="197"/>
      <c r="J458" s="27" t="s">
        <v>35</v>
      </c>
      <c r="K458" s="27"/>
      <c r="L458" s="27" t="s">
        <v>48</v>
      </c>
      <c r="M458" s="93">
        <v>735</v>
      </c>
    </row>
    <row r="459" spans="1:13" ht="23.25" thickBot="1">
      <c r="A459" s="192"/>
      <c r="B459" s="84" t="s">
        <v>31</v>
      </c>
      <c r="C459" s="84" t="s">
        <v>32</v>
      </c>
      <c r="D459" s="84" t="s">
        <v>33</v>
      </c>
      <c r="E459" s="198" t="s">
        <v>34</v>
      </c>
      <c r="F459" s="198"/>
      <c r="G459" s="199"/>
      <c r="H459" s="200"/>
      <c r="I459" s="201"/>
      <c r="J459" s="28" t="s">
        <v>42</v>
      </c>
      <c r="K459" s="29"/>
      <c r="L459" s="29"/>
      <c r="M459" s="30"/>
    </row>
    <row r="460" spans="1:13" ht="23.25" thickBot="1">
      <c r="A460" s="192"/>
      <c r="B460" s="31" t="s">
        <v>512</v>
      </c>
      <c r="C460" s="31" t="s">
        <v>582</v>
      </c>
      <c r="D460" s="92">
        <v>44497</v>
      </c>
      <c r="E460" s="33" t="s">
        <v>38</v>
      </c>
      <c r="F460" s="34">
        <v>44497</v>
      </c>
      <c r="G460" s="202"/>
      <c r="H460" s="203"/>
      <c r="I460" s="204"/>
      <c r="J460" s="28" t="s">
        <v>43</v>
      </c>
      <c r="K460" s="29"/>
      <c r="L460" s="29"/>
      <c r="M460" s="30"/>
    </row>
    <row r="461" spans="1:13" ht="24" thickTop="1" thickBot="1">
      <c r="A461" s="192">
        <f>A457+1</f>
        <v>110</v>
      </c>
      <c r="B461" s="82" t="s">
        <v>21</v>
      </c>
      <c r="C461" s="82" t="s">
        <v>22</v>
      </c>
      <c r="D461" s="82" t="s">
        <v>23</v>
      </c>
      <c r="E461" s="193" t="s">
        <v>24</v>
      </c>
      <c r="F461" s="193"/>
      <c r="G461" s="193" t="s">
        <v>14</v>
      </c>
      <c r="H461" s="194"/>
      <c r="I461" s="91"/>
      <c r="J461" s="22" t="s">
        <v>41</v>
      </c>
      <c r="K461" s="23"/>
      <c r="L461" s="23"/>
      <c r="M461" s="24"/>
    </row>
    <row r="462" spans="1:13" ht="23.25" thickBot="1">
      <c r="A462" s="192"/>
      <c r="B462" s="25" t="s">
        <v>578</v>
      </c>
      <c r="C462" s="25" t="s">
        <v>583</v>
      </c>
      <c r="D462" s="26">
        <v>44603</v>
      </c>
      <c r="E462" s="25"/>
      <c r="F462" s="25" t="s">
        <v>584</v>
      </c>
      <c r="G462" s="195" t="s">
        <v>581</v>
      </c>
      <c r="H462" s="196"/>
      <c r="I462" s="197"/>
      <c r="J462" s="27" t="s">
        <v>29</v>
      </c>
      <c r="K462" s="27"/>
      <c r="L462" s="27" t="s">
        <v>48</v>
      </c>
      <c r="M462" s="93">
        <v>299</v>
      </c>
    </row>
    <row r="463" spans="1:13" ht="23.25" thickBot="1">
      <c r="A463" s="192"/>
      <c r="B463" s="84" t="s">
        <v>31</v>
      </c>
      <c r="C463" s="84" t="s">
        <v>32</v>
      </c>
      <c r="D463" s="84" t="s">
        <v>33</v>
      </c>
      <c r="E463" s="198" t="s">
        <v>34</v>
      </c>
      <c r="F463" s="198"/>
      <c r="G463" s="199"/>
      <c r="H463" s="200"/>
      <c r="I463" s="201"/>
      <c r="J463" s="28" t="s">
        <v>35</v>
      </c>
      <c r="K463" s="29"/>
      <c r="L463" s="29" t="s">
        <v>48</v>
      </c>
      <c r="M463" s="96">
        <v>650</v>
      </c>
    </row>
    <row r="464" spans="1:13" ht="23.25" thickBot="1">
      <c r="A464" s="192"/>
      <c r="B464" s="31" t="s">
        <v>512</v>
      </c>
      <c r="C464" s="31" t="s">
        <v>582</v>
      </c>
      <c r="D464" s="92">
        <v>44604</v>
      </c>
      <c r="E464" s="33" t="s">
        <v>38</v>
      </c>
      <c r="F464" s="35" t="s">
        <v>585</v>
      </c>
      <c r="G464" s="202"/>
      <c r="H464" s="203"/>
      <c r="I464" s="204"/>
      <c r="J464" s="28" t="s">
        <v>43</v>
      </c>
      <c r="K464" s="29"/>
      <c r="L464" s="29"/>
      <c r="M464" s="30"/>
    </row>
    <row r="465" spans="1:13" ht="24" thickTop="1" thickBot="1">
      <c r="A465" s="192">
        <f>A461+1</f>
        <v>111</v>
      </c>
      <c r="B465" s="82" t="s">
        <v>21</v>
      </c>
      <c r="C465" s="82" t="s">
        <v>22</v>
      </c>
      <c r="D465" s="82" t="s">
        <v>23</v>
      </c>
      <c r="E465" s="193" t="s">
        <v>24</v>
      </c>
      <c r="F465" s="193"/>
      <c r="G465" s="193" t="s">
        <v>14</v>
      </c>
      <c r="H465" s="194"/>
      <c r="I465" s="91"/>
      <c r="J465" s="22" t="s">
        <v>41</v>
      </c>
      <c r="K465" s="23"/>
      <c r="L465" s="23"/>
      <c r="M465" s="24"/>
    </row>
    <row r="466" spans="1:13" ht="23.25" thickBot="1">
      <c r="A466" s="192"/>
      <c r="B466" s="25" t="s">
        <v>586</v>
      </c>
      <c r="C466" s="25" t="s">
        <v>587</v>
      </c>
      <c r="D466" s="26">
        <v>44587</v>
      </c>
      <c r="E466" s="25"/>
      <c r="F466" s="25" t="s">
        <v>588</v>
      </c>
      <c r="G466" s="195" t="s">
        <v>171</v>
      </c>
      <c r="H466" s="196"/>
      <c r="I466" s="197"/>
      <c r="J466" s="27" t="s">
        <v>29</v>
      </c>
      <c r="K466" s="27"/>
      <c r="L466" s="27" t="s">
        <v>48</v>
      </c>
      <c r="M466" s="93">
        <v>299</v>
      </c>
    </row>
    <row r="467" spans="1:13" ht="23.25" thickBot="1">
      <c r="A467" s="192"/>
      <c r="B467" s="84" t="s">
        <v>31</v>
      </c>
      <c r="C467" s="84" t="s">
        <v>32</v>
      </c>
      <c r="D467" s="84" t="s">
        <v>33</v>
      </c>
      <c r="E467" s="198" t="s">
        <v>34</v>
      </c>
      <c r="F467" s="198"/>
      <c r="G467" s="199"/>
      <c r="H467" s="200"/>
      <c r="I467" s="201"/>
      <c r="J467" s="28" t="s">
        <v>589</v>
      </c>
      <c r="K467" s="29"/>
      <c r="L467" s="29" t="s">
        <v>48</v>
      </c>
      <c r="M467" s="96">
        <v>581</v>
      </c>
    </row>
    <row r="468" spans="1:13" ht="15.75" thickBot="1">
      <c r="A468" s="192"/>
      <c r="B468" s="32"/>
      <c r="C468" s="32"/>
      <c r="D468" s="32"/>
      <c r="E468" s="33" t="s">
        <v>38</v>
      </c>
      <c r="F468" s="45"/>
      <c r="G468" s="202"/>
      <c r="H468" s="203"/>
      <c r="I468" s="204"/>
      <c r="J468" s="46" t="s">
        <v>40</v>
      </c>
      <c r="K468" s="47" t="s">
        <v>48</v>
      </c>
      <c r="L468" s="47"/>
      <c r="M468" s="134">
        <v>200</v>
      </c>
    </row>
    <row r="469" spans="1:13" ht="15.75" thickTop="1"/>
  </sheetData>
  <mergeCells count="731">
    <mergeCell ref="A22:A25"/>
    <mergeCell ref="E22:F22"/>
    <mergeCell ref="G22:H22"/>
    <mergeCell ref="G23:I23"/>
    <mergeCell ref="E24:F24"/>
    <mergeCell ref="G24:I24"/>
    <mergeCell ref="G25:I25"/>
    <mergeCell ref="A18:A2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7:I47"/>
    <mergeCell ref="E48:F48"/>
    <mergeCell ref="G46:H46"/>
    <mergeCell ref="G48:I48"/>
    <mergeCell ref="G49:I49"/>
    <mergeCell ref="A26:A29"/>
    <mergeCell ref="E26:F26"/>
    <mergeCell ref="G26:H26"/>
    <mergeCell ref="G27:I27"/>
    <mergeCell ref="E28:F28"/>
    <mergeCell ref="G28:I28"/>
    <mergeCell ref="G29:I29"/>
    <mergeCell ref="A30:A33"/>
    <mergeCell ref="E30:F30"/>
    <mergeCell ref="G30:H30"/>
    <mergeCell ref="G31:I31"/>
    <mergeCell ref="E32:F32"/>
    <mergeCell ref="G32:I32"/>
    <mergeCell ref="G33:I33"/>
    <mergeCell ref="A34:A37"/>
    <mergeCell ref="E34:F34"/>
    <mergeCell ref="G35:I35"/>
    <mergeCell ref="E36:F36"/>
    <mergeCell ref="E18:F18"/>
    <mergeCell ref="G18:I18"/>
    <mergeCell ref="G19:I19"/>
    <mergeCell ref="E20:F20"/>
    <mergeCell ref="G20:I21"/>
    <mergeCell ref="A14:A17"/>
    <mergeCell ref="E14:F14"/>
    <mergeCell ref="G14:H14"/>
    <mergeCell ref="G15:I15"/>
    <mergeCell ref="E16:F16"/>
    <mergeCell ref="G16:I16"/>
    <mergeCell ref="G17:I17"/>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42:A45"/>
    <mergeCell ref="E42:F42"/>
    <mergeCell ref="G42:H42"/>
    <mergeCell ref="G43:I43"/>
    <mergeCell ref="E44:F44"/>
    <mergeCell ref="G44:I44"/>
    <mergeCell ref="G45:I45"/>
    <mergeCell ref="G34:I34"/>
    <mergeCell ref="G36:I37"/>
    <mergeCell ref="A38:A41"/>
    <mergeCell ref="E38:F38"/>
    <mergeCell ref="G38:H38"/>
    <mergeCell ref="G39:I39"/>
    <mergeCell ref="E40:F40"/>
    <mergeCell ref="G40:I40"/>
    <mergeCell ref="G41:I41"/>
    <mergeCell ref="G58:I58"/>
    <mergeCell ref="G60:I61"/>
    <mergeCell ref="G62:I62"/>
    <mergeCell ref="G64:I65"/>
    <mergeCell ref="A66:A70"/>
    <mergeCell ref="E66:F66"/>
    <mergeCell ref="G66:H66"/>
    <mergeCell ref="G67:I67"/>
    <mergeCell ref="E68:F68"/>
    <mergeCell ref="G68:I68"/>
    <mergeCell ref="G70:I70"/>
    <mergeCell ref="A62:A65"/>
    <mergeCell ref="E62:F62"/>
    <mergeCell ref="G63:I63"/>
    <mergeCell ref="E64:F64"/>
    <mergeCell ref="A58:A61"/>
    <mergeCell ref="E58:F58"/>
    <mergeCell ref="G59:I59"/>
    <mergeCell ref="E60:F60"/>
    <mergeCell ref="M74:M75"/>
    <mergeCell ref="G75:I75"/>
    <mergeCell ref="A76:A80"/>
    <mergeCell ref="E76:F76"/>
    <mergeCell ref="G76:H76"/>
    <mergeCell ref="G77:I77"/>
    <mergeCell ref="E78:F78"/>
    <mergeCell ref="G78:I78"/>
    <mergeCell ref="G80:I80"/>
    <mergeCell ref="A71:A75"/>
    <mergeCell ref="E71:F71"/>
    <mergeCell ref="G71:H71"/>
    <mergeCell ref="G72:I72"/>
    <mergeCell ref="E73:F73"/>
    <mergeCell ref="G73:I73"/>
    <mergeCell ref="J74:J75"/>
    <mergeCell ref="K74:K75"/>
    <mergeCell ref="L74:L75"/>
    <mergeCell ref="A81:A85"/>
    <mergeCell ref="E81:F81"/>
    <mergeCell ref="G81:H81"/>
    <mergeCell ref="G82:I82"/>
    <mergeCell ref="E83:F83"/>
    <mergeCell ref="G83:I83"/>
    <mergeCell ref="G85:I85"/>
    <mergeCell ref="A86:A89"/>
    <mergeCell ref="E86:F86"/>
    <mergeCell ref="G86:I86"/>
    <mergeCell ref="G87:I87"/>
    <mergeCell ref="E88:F88"/>
    <mergeCell ref="G88:I88"/>
    <mergeCell ref="G89:I89"/>
    <mergeCell ref="A90:A93"/>
    <mergeCell ref="E90:F90"/>
    <mergeCell ref="G90:H90"/>
    <mergeCell ref="G91:I91"/>
    <mergeCell ref="E92:F92"/>
    <mergeCell ref="G92:I92"/>
    <mergeCell ref="G93:I93"/>
    <mergeCell ref="A94:A97"/>
    <mergeCell ref="E94:F94"/>
    <mergeCell ref="G94:H94"/>
    <mergeCell ref="G95:I95"/>
    <mergeCell ref="E96:F96"/>
    <mergeCell ref="G96:I96"/>
    <mergeCell ref="G97:I97"/>
    <mergeCell ref="A98:A101"/>
    <mergeCell ref="E98:F98"/>
    <mergeCell ref="G98:I98"/>
    <mergeCell ref="G99:I99"/>
    <mergeCell ref="E100:F100"/>
    <mergeCell ref="G100:I101"/>
    <mergeCell ref="A102:A105"/>
    <mergeCell ref="E102:F102"/>
    <mergeCell ref="G102:H102"/>
    <mergeCell ref="G103:I103"/>
    <mergeCell ref="E104:F104"/>
    <mergeCell ref="G104:I105"/>
    <mergeCell ref="A106:A109"/>
    <mergeCell ref="E106:F106"/>
    <mergeCell ref="G106:H106"/>
    <mergeCell ref="G107:I107"/>
    <mergeCell ref="E108:F108"/>
    <mergeCell ref="G108:I109"/>
    <mergeCell ref="A110:A113"/>
    <mergeCell ref="E110:F110"/>
    <mergeCell ref="G110:H110"/>
    <mergeCell ref="G111:I111"/>
    <mergeCell ref="E112:F112"/>
    <mergeCell ref="G112:I113"/>
    <mergeCell ref="A114:A117"/>
    <mergeCell ref="E114:F114"/>
    <mergeCell ref="G114:H114"/>
    <mergeCell ref="G115:I115"/>
    <mergeCell ref="E116:F116"/>
    <mergeCell ref="G116:I116"/>
    <mergeCell ref="G117:I117"/>
    <mergeCell ref="A118:A121"/>
    <mergeCell ref="E118:F118"/>
    <mergeCell ref="G118:H118"/>
    <mergeCell ref="G119:I119"/>
    <mergeCell ref="E120:F120"/>
    <mergeCell ref="G120:I120"/>
    <mergeCell ref="G121:I121"/>
    <mergeCell ref="A122:A125"/>
    <mergeCell ref="E122:F122"/>
    <mergeCell ref="G122:H122"/>
    <mergeCell ref="G123:I123"/>
    <mergeCell ref="E124:F124"/>
    <mergeCell ref="G124:I125"/>
    <mergeCell ref="A126:A129"/>
    <mergeCell ref="E126:F126"/>
    <mergeCell ref="G126:I126"/>
    <mergeCell ref="G127:I127"/>
    <mergeCell ref="E128:F128"/>
    <mergeCell ref="G128:I129"/>
    <mergeCell ref="A130:A133"/>
    <mergeCell ref="E130:F130"/>
    <mergeCell ref="G130:H130"/>
    <mergeCell ref="G131:I131"/>
    <mergeCell ref="E132:F132"/>
    <mergeCell ref="G132:I132"/>
    <mergeCell ref="G133:I133"/>
    <mergeCell ref="A134:A137"/>
    <mergeCell ref="E134:F134"/>
    <mergeCell ref="G134:H134"/>
    <mergeCell ref="G135:I135"/>
    <mergeCell ref="E136:F136"/>
    <mergeCell ref="G136:I136"/>
    <mergeCell ref="G137:I137"/>
    <mergeCell ref="A138:A141"/>
    <mergeCell ref="E138:F138"/>
    <mergeCell ref="G138:H138"/>
    <mergeCell ref="G139:I139"/>
    <mergeCell ref="E140:F140"/>
    <mergeCell ref="G140:I140"/>
    <mergeCell ref="G141:I141"/>
    <mergeCell ref="A142:A146"/>
    <mergeCell ref="E142:F142"/>
    <mergeCell ref="G142:H142"/>
    <mergeCell ref="G143:I143"/>
    <mergeCell ref="E144:F144"/>
    <mergeCell ref="G144:I144"/>
    <mergeCell ref="G146:I146"/>
    <mergeCell ref="A147:A150"/>
    <mergeCell ref="E147:F147"/>
    <mergeCell ref="G147:H147"/>
    <mergeCell ref="G148:I148"/>
    <mergeCell ref="E149:F149"/>
    <mergeCell ref="G149:I149"/>
    <mergeCell ref="G150:I150"/>
    <mergeCell ref="A151:A155"/>
    <mergeCell ref="E151:F151"/>
    <mergeCell ref="G151:H151"/>
    <mergeCell ref="G152:I152"/>
    <mergeCell ref="E153:F153"/>
    <mergeCell ref="G153:I153"/>
    <mergeCell ref="G155:I155"/>
    <mergeCell ref="A156:A159"/>
    <mergeCell ref="E156:F156"/>
    <mergeCell ref="G156:H156"/>
    <mergeCell ref="G157:I157"/>
    <mergeCell ref="E158:F158"/>
    <mergeCell ref="G158:I158"/>
    <mergeCell ref="G159:I159"/>
    <mergeCell ref="A160:A163"/>
    <mergeCell ref="E160:F160"/>
    <mergeCell ref="G160:H160"/>
    <mergeCell ref="G161:I161"/>
    <mergeCell ref="E162:F162"/>
    <mergeCell ref="G162:I162"/>
    <mergeCell ref="G163:I163"/>
    <mergeCell ref="A164:A167"/>
    <mergeCell ref="E164:F164"/>
    <mergeCell ref="G164:H164"/>
    <mergeCell ref="G165:I165"/>
    <mergeCell ref="E166:F166"/>
    <mergeCell ref="G166:I166"/>
    <mergeCell ref="G167:I167"/>
    <mergeCell ref="A168:A171"/>
    <mergeCell ref="E168:F168"/>
    <mergeCell ref="G168:H168"/>
    <mergeCell ref="G169:I169"/>
    <mergeCell ref="E170:F170"/>
    <mergeCell ref="G170:I170"/>
    <mergeCell ref="G171:I171"/>
    <mergeCell ref="A172:A175"/>
    <mergeCell ref="E172:F172"/>
    <mergeCell ref="G172:I172"/>
    <mergeCell ref="G173:I173"/>
    <mergeCell ref="E174:F174"/>
    <mergeCell ref="G174:I175"/>
    <mergeCell ref="A176:A179"/>
    <mergeCell ref="E176:F176"/>
    <mergeCell ref="G176:H176"/>
    <mergeCell ref="G177:I177"/>
    <mergeCell ref="E178:F178"/>
    <mergeCell ref="G178:I178"/>
    <mergeCell ref="G179:I179"/>
    <mergeCell ref="A180:A183"/>
    <mergeCell ref="E180:F180"/>
    <mergeCell ref="G180:H180"/>
    <mergeCell ref="G181:I181"/>
    <mergeCell ref="E182:F182"/>
    <mergeCell ref="G182:I182"/>
    <mergeCell ref="G183:I183"/>
    <mergeCell ref="A184:A187"/>
    <mergeCell ref="E184:F184"/>
    <mergeCell ref="G184:H184"/>
    <mergeCell ref="G185:I185"/>
    <mergeCell ref="E186:F186"/>
    <mergeCell ref="G186:I186"/>
    <mergeCell ref="G187:I187"/>
    <mergeCell ref="A188:A191"/>
    <mergeCell ref="E188:F188"/>
    <mergeCell ref="G188:H188"/>
    <mergeCell ref="G189:I189"/>
    <mergeCell ref="E190:F190"/>
    <mergeCell ref="G190:I190"/>
    <mergeCell ref="G191:I191"/>
    <mergeCell ref="A192:A195"/>
    <mergeCell ref="E192:F192"/>
    <mergeCell ref="G192:H192"/>
    <mergeCell ref="G193:I193"/>
    <mergeCell ref="E194:F194"/>
    <mergeCell ref="G194:I194"/>
    <mergeCell ref="G195:I195"/>
    <mergeCell ref="A196:A199"/>
    <mergeCell ref="E196:F196"/>
    <mergeCell ref="G196:H196"/>
    <mergeCell ref="G197:I197"/>
    <mergeCell ref="E198:F198"/>
    <mergeCell ref="G198:I198"/>
    <mergeCell ref="G199:I199"/>
    <mergeCell ref="A200:A203"/>
    <mergeCell ref="E200:F200"/>
    <mergeCell ref="G200:H200"/>
    <mergeCell ref="G201:I201"/>
    <mergeCell ref="E202:F202"/>
    <mergeCell ref="G202:I202"/>
    <mergeCell ref="G203:I203"/>
    <mergeCell ref="A204:A207"/>
    <mergeCell ref="E204:F204"/>
    <mergeCell ref="G204:H204"/>
    <mergeCell ref="G205:I205"/>
    <mergeCell ref="E206:F206"/>
    <mergeCell ref="G206:I206"/>
    <mergeCell ref="G207:I207"/>
    <mergeCell ref="A208:A211"/>
    <mergeCell ref="E208:F208"/>
    <mergeCell ref="G208:H208"/>
    <mergeCell ref="G209:I209"/>
    <mergeCell ref="E210:F210"/>
    <mergeCell ref="G210:I210"/>
    <mergeCell ref="G211:I211"/>
    <mergeCell ref="A212:A215"/>
    <mergeCell ref="E212:F212"/>
    <mergeCell ref="G212:H212"/>
    <mergeCell ref="G213:I213"/>
    <mergeCell ref="E214:F214"/>
    <mergeCell ref="G214:I214"/>
    <mergeCell ref="G215:I215"/>
    <mergeCell ref="A216:A219"/>
    <mergeCell ref="E216:F216"/>
    <mergeCell ref="G216:H216"/>
    <mergeCell ref="G217:I217"/>
    <mergeCell ref="E218:F218"/>
    <mergeCell ref="G218:I218"/>
    <mergeCell ref="G219:I219"/>
    <mergeCell ref="A220:A223"/>
    <mergeCell ref="E220:F220"/>
    <mergeCell ref="G220:H220"/>
    <mergeCell ref="G221:I221"/>
    <mergeCell ref="E222:F222"/>
    <mergeCell ref="G222:I222"/>
    <mergeCell ref="G223:I223"/>
    <mergeCell ref="A224:A227"/>
    <mergeCell ref="E224:F224"/>
    <mergeCell ref="G224:H224"/>
    <mergeCell ref="G225:I225"/>
    <mergeCell ref="E226:F226"/>
    <mergeCell ref="G226:I226"/>
    <mergeCell ref="G227:I227"/>
    <mergeCell ref="A228:A231"/>
    <mergeCell ref="E228:F228"/>
    <mergeCell ref="G228:H228"/>
    <mergeCell ref="G229:I229"/>
    <mergeCell ref="E230:F230"/>
    <mergeCell ref="G230:I230"/>
    <mergeCell ref="G231:I231"/>
    <mergeCell ref="A232:A235"/>
    <mergeCell ref="E232:F232"/>
    <mergeCell ref="G232:H232"/>
    <mergeCell ref="G233:I233"/>
    <mergeCell ref="E234:F234"/>
    <mergeCell ref="G234:I234"/>
    <mergeCell ref="G235:I235"/>
    <mergeCell ref="A236:A239"/>
    <mergeCell ref="E236:F236"/>
    <mergeCell ref="G236:H236"/>
    <mergeCell ref="G237:I237"/>
    <mergeCell ref="E238:F238"/>
    <mergeCell ref="G238:I238"/>
    <mergeCell ref="G239:I239"/>
    <mergeCell ref="A240:A243"/>
    <mergeCell ref="G240:H240"/>
    <mergeCell ref="G241:I241"/>
    <mergeCell ref="G242:I242"/>
    <mergeCell ref="G243:I243"/>
    <mergeCell ref="A244:A247"/>
    <mergeCell ref="G244:H244"/>
    <mergeCell ref="G245:I245"/>
    <mergeCell ref="G246:I246"/>
    <mergeCell ref="G247:I247"/>
    <mergeCell ref="A248:A251"/>
    <mergeCell ref="G248:H248"/>
    <mergeCell ref="G249:I249"/>
    <mergeCell ref="G250:I250"/>
    <mergeCell ref="G251:I251"/>
    <mergeCell ref="A252:A255"/>
    <mergeCell ref="G252:H252"/>
    <mergeCell ref="G253:I253"/>
    <mergeCell ref="G254:I254"/>
    <mergeCell ref="G255:I255"/>
    <mergeCell ref="A256:A259"/>
    <mergeCell ref="G256:H256"/>
    <mergeCell ref="G257:I257"/>
    <mergeCell ref="G258:I258"/>
    <mergeCell ref="G259:I259"/>
    <mergeCell ref="A260:A263"/>
    <mergeCell ref="G260:H260"/>
    <mergeCell ref="G261:I261"/>
    <mergeCell ref="G262:I262"/>
    <mergeCell ref="G263:I263"/>
    <mergeCell ref="A264:A267"/>
    <mergeCell ref="G264:H264"/>
    <mergeCell ref="G265:I265"/>
    <mergeCell ref="G266:I266"/>
    <mergeCell ref="G267:I267"/>
    <mergeCell ref="A268:A271"/>
    <mergeCell ref="G268:H268"/>
    <mergeCell ref="G269:I269"/>
    <mergeCell ref="G270:I270"/>
    <mergeCell ref="G271:I271"/>
    <mergeCell ref="A272:A275"/>
    <mergeCell ref="G272:H272"/>
    <mergeCell ref="G273:I273"/>
    <mergeCell ref="G274:I274"/>
    <mergeCell ref="G275:I275"/>
    <mergeCell ref="A276:A279"/>
    <mergeCell ref="G276:H276"/>
    <mergeCell ref="G277:I277"/>
    <mergeCell ref="G278:I278"/>
    <mergeCell ref="G279:I279"/>
    <mergeCell ref="A280:A283"/>
    <mergeCell ref="G280:H280"/>
    <mergeCell ref="G281:I281"/>
    <mergeCell ref="G282:I282"/>
    <mergeCell ref="G283:I283"/>
    <mergeCell ref="A284:A287"/>
    <mergeCell ref="G284:H284"/>
    <mergeCell ref="G285:I285"/>
    <mergeCell ref="G286:I286"/>
    <mergeCell ref="G287:I287"/>
    <mergeCell ref="A288:A291"/>
    <mergeCell ref="G288:H288"/>
    <mergeCell ref="G289:I289"/>
    <mergeCell ref="G290:I290"/>
    <mergeCell ref="G291:I291"/>
    <mergeCell ref="A292:A295"/>
    <mergeCell ref="G292:H292"/>
    <mergeCell ref="G293:I293"/>
    <mergeCell ref="G294:I294"/>
    <mergeCell ref="G295:I295"/>
    <mergeCell ref="A296:A299"/>
    <mergeCell ref="G296:H296"/>
    <mergeCell ref="G297:I297"/>
    <mergeCell ref="G298:I298"/>
    <mergeCell ref="G299:I299"/>
    <mergeCell ref="A300:A303"/>
    <mergeCell ref="G300:H300"/>
    <mergeCell ref="G301:I301"/>
    <mergeCell ref="G302:I302"/>
    <mergeCell ref="G303:I303"/>
    <mergeCell ref="A304:A307"/>
    <mergeCell ref="G304:H304"/>
    <mergeCell ref="G305:I305"/>
    <mergeCell ref="G306:I306"/>
    <mergeCell ref="G307:I307"/>
    <mergeCell ref="A308:A311"/>
    <mergeCell ref="G308:H308"/>
    <mergeCell ref="G309:I309"/>
    <mergeCell ref="G310:I310"/>
    <mergeCell ref="G311:I311"/>
    <mergeCell ref="A312:A315"/>
    <mergeCell ref="G312:H312"/>
    <mergeCell ref="G313:I313"/>
    <mergeCell ref="G314:I314"/>
    <mergeCell ref="G315:I315"/>
    <mergeCell ref="A316:A319"/>
    <mergeCell ref="G316:H316"/>
    <mergeCell ref="G317:I317"/>
    <mergeCell ref="G318:I318"/>
    <mergeCell ref="G319:I319"/>
    <mergeCell ref="A320:A323"/>
    <mergeCell ref="G320:H320"/>
    <mergeCell ref="G321:I321"/>
    <mergeCell ref="G322:I322"/>
    <mergeCell ref="G323:I323"/>
    <mergeCell ref="A324:A327"/>
    <mergeCell ref="E324:F324"/>
    <mergeCell ref="G324:H324"/>
    <mergeCell ref="G325:I325"/>
    <mergeCell ref="E326:F326"/>
    <mergeCell ref="G326:I326"/>
    <mergeCell ref="G327:I327"/>
    <mergeCell ref="A328:A331"/>
    <mergeCell ref="G328:H328"/>
    <mergeCell ref="G329:I329"/>
    <mergeCell ref="G330:I330"/>
    <mergeCell ref="G331:I331"/>
    <mergeCell ref="A332:A335"/>
    <mergeCell ref="G332:H332"/>
    <mergeCell ref="G333:I333"/>
    <mergeCell ref="G334:I334"/>
    <mergeCell ref="G335:I335"/>
    <mergeCell ref="A336:A339"/>
    <mergeCell ref="G336:H336"/>
    <mergeCell ref="G337:I337"/>
    <mergeCell ref="G338:I338"/>
    <mergeCell ref="G339:I339"/>
    <mergeCell ref="A340:A343"/>
    <mergeCell ref="G340:H340"/>
    <mergeCell ref="G341:I341"/>
    <mergeCell ref="G342:I342"/>
    <mergeCell ref="G343:I343"/>
    <mergeCell ref="A344:A347"/>
    <mergeCell ref="G344:H344"/>
    <mergeCell ref="G345:I345"/>
    <mergeCell ref="G346:I346"/>
    <mergeCell ref="G347:I347"/>
    <mergeCell ref="A348:A351"/>
    <mergeCell ref="G348:H348"/>
    <mergeCell ref="G349:I349"/>
    <mergeCell ref="G350:I350"/>
    <mergeCell ref="G351:I351"/>
    <mergeCell ref="A352:A355"/>
    <mergeCell ref="G352:H352"/>
    <mergeCell ref="G353:I353"/>
    <mergeCell ref="G354:I354"/>
    <mergeCell ref="G355:I355"/>
    <mergeCell ref="A356:A359"/>
    <mergeCell ref="G356:H356"/>
    <mergeCell ref="G357:I357"/>
    <mergeCell ref="G358:I358"/>
    <mergeCell ref="G359:I359"/>
    <mergeCell ref="A360:A363"/>
    <mergeCell ref="G360:H360"/>
    <mergeCell ref="G361:I361"/>
    <mergeCell ref="G362:I362"/>
    <mergeCell ref="G363:I363"/>
    <mergeCell ref="A364:A367"/>
    <mergeCell ref="G364:H364"/>
    <mergeCell ref="G365:I365"/>
    <mergeCell ref="G366:I366"/>
    <mergeCell ref="G367:I367"/>
    <mergeCell ref="A368:A371"/>
    <mergeCell ref="G368:H368"/>
    <mergeCell ref="G369:I369"/>
    <mergeCell ref="G370:I370"/>
    <mergeCell ref="G371:I371"/>
    <mergeCell ref="A372:A375"/>
    <mergeCell ref="G372:H372"/>
    <mergeCell ref="G373:I373"/>
    <mergeCell ref="G374:I374"/>
    <mergeCell ref="G375:I375"/>
    <mergeCell ref="A376:A379"/>
    <mergeCell ref="E376:F376"/>
    <mergeCell ref="G376:H376"/>
    <mergeCell ref="G377:I377"/>
    <mergeCell ref="E378:F378"/>
    <mergeCell ref="G378:I378"/>
    <mergeCell ref="G379:I379"/>
    <mergeCell ref="A380:A383"/>
    <mergeCell ref="E380:F380"/>
    <mergeCell ref="G380:H380"/>
    <mergeCell ref="G381:I381"/>
    <mergeCell ref="E382:F382"/>
    <mergeCell ref="G382:I382"/>
    <mergeCell ref="G383:I383"/>
    <mergeCell ref="A384:A387"/>
    <mergeCell ref="E384:F384"/>
    <mergeCell ref="G384:H384"/>
    <mergeCell ref="G385:I385"/>
    <mergeCell ref="E386:F386"/>
    <mergeCell ref="G386:I386"/>
    <mergeCell ref="G387:I387"/>
    <mergeCell ref="A388:A391"/>
    <mergeCell ref="E388:F388"/>
    <mergeCell ref="G388:H388"/>
    <mergeCell ref="G389:I389"/>
    <mergeCell ref="E390:F390"/>
    <mergeCell ref="G390:I390"/>
    <mergeCell ref="G391:I391"/>
    <mergeCell ref="A392:A395"/>
    <mergeCell ref="E392:F392"/>
    <mergeCell ref="G392:H392"/>
    <mergeCell ref="G393:I393"/>
    <mergeCell ref="E394:F394"/>
    <mergeCell ref="G394:I394"/>
    <mergeCell ref="G395:I395"/>
    <mergeCell ref="A396:A399"/>
    <mergeCell ref="E396:F396"/>
    <mergeCell ref="G396:H396"/>
    <mergeCell ref="G397:I397"/>
    <mergeCell ref="E398:F398"/>
    <mergeCell ref="G398:I398"/>
    <mergeCell ref="G399:I399"/>
    <mergeCell ref="A400:A403"/>
    <mergeCell ref="E400:F400"/>
    <mergeCell ref="G400:H400"/>
    <mergeCell ref="G401:I401"/>
    <mergeCell ref="E402:F402"/>
    <mergeCell ref="G402:I402"/>
    <mergeCell ref="G403:I403"/>
    <mergeCell ref="A404:A407"/>
    <mergeCell ref="E404:F404"/>
    <mergeCell ref="G404:I404"/>
    <mergeCell ref="G405:I405"/>
    <mergeCell ref="E406:F406"/>
    <mergeCell ref="G406:I407"/>
    <mergeCell ref="A408:A411"/>
    <mergeCell ref="E408:F408"/>
    <mergeCell ref="G408:H408"/>
    <mergeCell ref="G409:I409"/>
    <mergeCell ref="E410:F410"/>
    <mergeCell ref="G410:I410"/>
    <mergeCell ref="G411:I411"/>
    <mergeCell ref="A412:A415"/>
    <mergeCell ref="E412:F412"/>
    <mergeCell ref="G412:H412"/>
    <mergeCell ref="G413:I413"/>
    <mergeCell ref="E414:F414"/>
    <mergeCell ref="G414:I414"/>
    <mergeCell ref="G415:I415"/>
    <mergeCell ref="A416:A419"/>
    <mergeCell ref="E416:F416"/>
    <mergeCell ref="G416:H416"/>
    <mergeCell ref="G417:I417"/>
    <mergeCell ref="E418:F418"/>
    <mergeCell ref="G418:I418"/>
    <mergeCell ref="G419:I419"/>
    <mergeCell ref="E420:F420"/>
    <mergeCell ref="G420:H420"/>
    <mergeCell ref="G421:I421"/>
    <mergeCell ref="E422:F422"/>
    <mergeCell ref="G422:I422"/>
    <mergeCell ref="G424:I424"/>
    <mergeCell ref="A425:A428"/>
    <mergeCell ref="E425:F425"/>
    <mergeCell ref="G425:H425"/>
    <mergeCell ref="G426:I426"/>
    <mergeCell ref="E427:F427"/>
    <mergeCell ref="G427:I427"/>
    <mergeCell ref="G428:I428"/>
    <mergeCell ref="A429:A432"/>
    <mergeCell ref="E429:F429"/>
    <mergeCell ref="G429:H429"/>
    <mergeCell ref="G430:I430"/>
    <mergeCell ref="E431:F431"/>
    <mergeCell ref="G431:I431"/>
    <mergeCell ref="G432:I432"/>
    <mergeCell ref="A433:A436"/>
    <mergeCell ref="E433:F433"/>
    <mergeCell ref="G433:H433"/>
    <mergeCell ref="G434:I434"/>
    <mergeCell ref="E435:F435"/>
    <mergeCell ref="G435:I435"/>
    <mergeCell ref="G436:I436"/>
    <mergeCell ref="A437:A440"/>
    <mergeCell ref="E437:F437"/>
    <mergeCell ref="G437:H437"/>
    <mergeCell ref="G438:I438"/>
    <mergeCell ref="E439:F439"/>
    <mergeCell ref="G439:I439"/>
    <mergeCell ref="G440:I440"/>
    <mergeCell ref="A441:A444"/>
    <mergeCell ref="E441:F441"/>
    <mergeCell ref="G441:H441"/>
    <mergeCell ref="G442:I442"/>
    <mergeCell ref="E443:F443"/>
    <mergeCell ref="G443:I443"/>
    <mergeCell ref="G444:I444"/>
    <mergeCell ref="A445:A448"/>
    <mergeCell ref="E445:F445"/>
    <mergeCell ref="G445:H445"/>
    <mergeCell ref="G446:I446"/>
    <mergeCell ref="E447:F447"/>
    <mergeCell ref="G447:I447"/>
    <mergeCell ref="G448:I448"/>
    <mergeCell ref="A449:A452"/>
    <mergeCell ref="E449:F449"/>
    <mergeCell ref="G449:I449"/>
    <mergeCell ref="G450:I450"/>
    <mergeCell ref="E451:F451"/>
    <mergeCell ref="G451:I452"/>
    <mergeCell ref="A453:A456"/>
    <mergeCell ref="E453:F453"/>
    <mergeCell ref="G453:H453"/>
    <mergeCell ref="G454:I454"/>
    <mergeCell ref="E455:F455"/>
    <mergeCell ref="G455:I455"/>
    <mergeCell ref="G456:I456"/>
    <mergeCell ref="A457:A460"/>
    <mergeCell ref="E457:F457"/>
    <mergeCell ref="G457:H457"/>
    <mergeCell ref="G458:I458"/>
    <mergeCell ref="E459:F459"/>
    <mergeCell ref="G459:I459"/>
    <mergeCell ref="G460:I460"/>
    <mergeCell ref="A461:A464"/>
    <mergeCell ref="E461:F461"/>
    <mergeCell ref="G461:H461"/>
    <mergeCell ref="G462:I462"/>
    <mergeCell ref="E463:F463"/>
    <mergeCell ref="G463:I463"/>
    <mergeCell ref="G464:I464"/>
    <mergeCell ref="A465:A468"/>
    <mergeCell ref="E465:F465"/>
    <mergeCell ref="G465:H465"/>
    <mergeCell ref="G466:I466"/>
    <mergeCell ref="E467:F467"/>
    <mergeCell ref="G467:I467"/>
    <mergeCell ref="G468:I468"/>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89 F93 F97 F141 F137 F171"/>
    <dataValidation allowBlank="1" showInputMessage="1" showErrorMessage="1" promptTitle="Event Sponsor Example" prompt="Event Sponsor is listed here." sqref="C17 C89 C93 C97 C141 C137 C171"/>
    <dataValidation allowBlank="1" showInputMessage="1" showErrorMessage="1" promptTitle="Traveler Title Example" prompt="Traveler Title is listed here." sqref="B17 B89 B93 B97 B141 B137 B171"/>
    <dataValidation allowBlank="1" showInputMessage="1" showErrorMessage="1" promptTitle="Location Example" prompt="Location listed here." sqref="F15 F87 F91 F95 F139 F135 F169"/>
    <dataValidation allowBlank="1" showInputMessage="1" showErrorMessage="1" promptTitle="Event Description Example" prompt="Event Description listed here._x000a_" sqref="C15 C87 C91 C95 C139 C135 C169"/>
    <dataValidation allowBlank="1" showInputMessage="1" showErrorMessage="1" promptTitle="Traveler Name Example" prompt="Traveler Name Listed Here" sqref="B15 B87 B91 B95 B139 B135 B169"/>
    <dataValidation type="date" allowBlank="1" showInputMessage="1" showErrorMessage="1" errorTitle="Data Entry Error" error="Please enter date using MM/DD/YYYY" promptTitle="Event Ending Date Example" prompt="Event ending date is listed here using the form MM/DD/YYYY." sqref="D17 D89 D93 D97 D141 D137 D171">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87 D91 D95 D139 D135 D169">
      <formula1>40179</formula1>
      <formula2>73051</formula2>
    </dataValidation>
    <dataValidation allowBlank="1" showInputMessage="1" showErrorMessage="1" promptTitle="Benefit #3 Total Amount Example" prompt="The total amount of Benefit #3 is entered here." sqref="M17 M89 M92:M93 M97 M141 M137 M171"/>
    <dataValidation allowBlank="1" showInputMessage="1" showErrorMessage="1" promptTitle="Benefit #2 Total Amount Example" prompt="The total amount of Benefit #2 is entered here." sqref="M16 M88 M96 M140 M136 M170"/>
    <dataValidation allowBlank="1" showInputMessage="1" showErrorMessage="1" promptTitle="Payment #2-- Payment in-kind" prompt="If payment type for benefit #2 was in-kind, this box would contain an x." sqref="L16 L88 L96 L140 L136 L170"/>
    <dataValidation allowBlank="1" showInputMessage="1" showErrorMessage="1" promptTitle="Benefit #3-- Payment in-kind" prompt="Since the payment type for benefit #3 was in-kind, this box contains an x." sqref="L17 L89 L92:L93 L97 L141 L137 L171"/>
    <dataValidation allowBlank="1" showInputMessage="1" showErrorMessage="1" promptTitle="Benefit #3-- Payment by Check" prompt="If payment type for benefit #3 was by check, this box would contain an x." sqref="K17 K89 K92:K93 K97 K141 K137 K171"/>
    <dataValidation allowBlank="1" showInputMessage="1" showErrorMessage="1" promptTitle="Benefit #2-- Payment by Check" prompt="Since benefit #2 was paid by check, this box contains an x." sqref="K16 K88 K96 K140 K136 K170"/>
    <dataValidation allowBlank="1" showInputMessage="1" showErrorMessage="1" promptTitle="Benefit #3 Description Example" prompt="Benefit #3 description is listed here" sqref="J17 J89 J92:J93 J97 J141 J137 J171"/>
    <dataValidation allowBlank="1" showInputMessage="1" showErrorMessage="1" promptTitle="Benefit #2 Description Example" prompt="Benefit #2 description is listed here" sqref="J16 J88 J96 J140 J136 J170"/>
    <dataValidation allowBlank="1" showInputMessage="1" showErrorMessage="1" promptTitle="Benefit #1 Total Amount Example" prompt="The total amount of Benefit #1 is entered here." sqref="M15 M87 M91 M95 M139 M135 M169"/>
    <dataValidation allowBlank="1" showInputMessage="1" showErrorMessage="1" promptTitle="Benefit #1-- Payment in-kind" prompt="Since the payment type for benefit #1 was in-kind, this box contains an x." sqref="L15 L87 L91 L95 L139 L135 L169"/>
    <dataValidation allowBlank="1" showInputMessage="1" showErrorMessage="1" promptTitle="Benefit #1--Payment by Check" prompt="If payment type for benefit #1 was by check, this box would contain an x." sqref="K15 K87 K91 K95 K139 K135 K169"/>
    <dataValidation allowBlank="1" showInputMessage="1" showErrorMessage="1" promptTitle="Benefit#1 Description Example" prompt="Benefit Description for Entry #1 is listed here." sqref="J15 J87 J91 J95 J139 J135 J169"/>
    <dataValidation allowBlank="1" showInputMessage="1" showErrorMessage="1" promptTitle="Benefit Source" prompt="List the benefit source here." sqref="G15:I15 G17:I17 G47 G53:I53 G59 G57:I57 G55:I55 G51 G25:I25 G23:I23 G29:I29 G27:I27 G33:I33 G31:I31 G19 G41:I41 G35 G45:I45 G39:I39 G49:I49 G43:I43 G63 G70:I70 G67:I67 G80:I80 G77:I77 G85:I85 G82:I82 G75:I75 G72:I72 G87:I87 G89:I89 G91:I91 G93:I93 G95:I95 G97:I97 G103 G113:I113 G111:I111 G117:I117 G115:I115 G125:I125 G123:I123 G109:I109 G107:I107 G121:I121 G119:I119 G99 G127 G133:I133 G131:I131 G139:I139 G141:I141 G135:I135 G137:I137 G146:I146 G143:I143 G150:I150 G148:I148 G155:I155 G152:I152 G159:I159 G157:I157 G163:I163 G161:I161 G167:I167 G165:I165 G169:I169 G171:I171 G225:I225 G179:I179 G177:I177 G183:I183 G181:I181 G187:I187 G185:I185 G191:I191 G189:I189 G195:I195 G193:I193 G199:I199 G197:I197 G203:I203 G201:I201 G211:I211 G209:I209 G215:I215 G213:I213 G219:I219 G217:I217 G223:I223 G221:I221 G173 G227:I227 G229:I229 G231:I231 G233:I233 G235:I235 G237:I237 G239:I239 G241:I241 G243:I243 G245:I245 G247:I247 G249:I249 G251:I251 G253:I253 G255:I255 G257:I257 G259:I259 G261:I261 G263:I263 G265:I265 G267:I267 G269:I269 G271:I271 G273:I273 G275:I275 G277:I277 G279:I279 G281:I281 G283:I283 G285:I285 G287:I287 G289:I289 G291:I291 G293:I293 G295:I295 G297:I297 G299:I299 G301:I301 G303:I303 G305:I305 G307:I307 G309:I309 G311:I311 G313:I313 G315:I315 G317:I317 G319:I319 G321:I321 G323:I323 G207:I207 G205:I205 G329:I329 G331:I331 G333:I333 G335:I335 G337:I337 G339:I339 G341:I341 G343:I343 G345:I345 G347:I347 G349:I349 G351:I351 G353:I353 G355:I355 G357:I357 G359:I359 G361:I361 G363:I363 G365:I365 G367:I367 G369:I369 G371:I371 G373:I373 G375:I375 G377:I377 G379:I379 G381:I381 G383:I383 G325:I325 G327:I327 G389:I389 G391:I391 G393:I393 G395:I395 G397:I397 G399:I399 G401:I401 G403:I403 G385:I385 G387:I387 G405 G411:I411 G409:I409 G415:I415 G413:I413 G419:I419 G417:I417 G424:I424 G421:I421 G428:I428 G426:I426 G432:I432 G430:I430 G436:I436 G434:I434 G440:I440 G438:I438 G444:I444 G442:I442 G448:I448 G446:I446 G456:I456 G454:I454 G460:I460 G458:I458 G464:I464 G462:I462 G468:I468 G466:I466 G450"/>
    <dataValidation allowBlank="1" showInputMessage="1" showErrorMessage="1" promptTitle="Benefit #3- Payment in-kind" prompt="If there is a benefit #3 and it was paid in-kind, mark this box with an  x._x000a_" sqref="L45 L61 L57 L21 L25 L29 L33 L37 L41 L49 L53 L70 L76 L101 L105 L113 L117 L125 L109 L121 L129 L133 L146 L150 L155 L159 L163 L167 L175 L179 L183 L187 L191 L195 L199 L203 L211 L215 L219 L223 L227 L231 L235 L239 L243 L247 L251 L255 L259 L263 L267 L271 L275 L279 L283 L287 L291 L295 L299 L303 L307 L311 L315 L319 L323 L207 L331 L335 L339 L343 L347 L351 L355 L359 L363 L367 L371 L375 L379 L383 L327 L391 L395 L399 L403 L387 L407 L411 L415 L419 L424 L428 L432 L436 L440 L444 L448 L452 L456 L460 L464 L468"/>
    <dataValidation allowBlank="1" showInputMessage="1" showErrorMessage="1" promptTitle="Benefit #2- Payment in-kind" prompt="If there is a benefit #2 and it was paid in-kind, mark this box with an  x._x000a_" sqref="L52 L60 L56 L20 L24 L28 L32 L36 L40 L48 L44 L64:L65 L68:L69 L83:L85 L78:L80 L73:L74 L100 L112 L108 L124 L120 L104 L128 L132 L144:L145 L149 L153:L154 L158 L162 L166 L174 L178 L182 L186 L190 L194 L198 L202 L210 L214 L218 L222 L226 L230 L234 L238 L242 L246 L250 L254 L258 L262 L266 L270 L274 L278 L282 L286 L290 L294 L298 L302 L306 L310 L314 L318 L322 L206 L330 L334 L338 L342 L346 L350 L354 L358 L362 L366 L370 L374 L378 L382 L326 L390 L394 L398 L402 L386 L406 L410 L414 L418 L422:L423 L427 L431 L435 L439 L443 L447 L451 L455 L459 L463 L467"/>
    <dataValidation allowBlank="1" showInputMessage="1" showErrorMessage="1" promptTitle="Benefit #1- Payment in-kind" prompt="If there is a benefit #1 and it was paid in-kind, mark this box with an  x._x000a_" sqref="L50:L51 L58:L59 L54:L55 L22:L23 L26:L27 L30:L31 L18:L19 L34:L35 L38:L39 L42:L43 L46:L47 L62:L63 L66:L67 L71:L72 L81:L82 L77 L86 L90 L94 L102:L103 L110:L111 L114:L116 L122:L123 L106:L107 L118:L119 L98:L99 L126:L127 L130:L131 L142:L143 L147:L148 L151:L152 L156:L157 L160:L161 L164:L165 L224:L225 L176:L177 L180:L181 L184:L185 L188:L189 L192:L193 L196:L197 L200:L201 L208:L209 L212:L213 L216:L217 L220:L221 L172:L173 L228:L229 L232:L233 L236:L237 L240:L241 L244:L245 L248:L249 L252:L253 L256:L257 L260:L261 L264:L265 L268:L269 L272:L273 L276:L277 L280:L281 L284:L285 L288:L289 L292:L293 L296:L297 L300:L301 L304:L305 L308:L309 L312:L313 L316:L317 L320:L321 L204:L205 L328:L329 L332:L333 L336:L337 L340:L341 L344:L345 L348:L349 L352:L353 L356:L357 L360:L361 L364:L365 L368:L369 L372:L373 L376:L377 L380:L381 L324:L325 L388:L389 L392:L393 L396:L397 L400:L401 L384:L385 L404:L405 L408:L409 L412:L413 L416:L417 L420:L421 L425:L426 L429:L430 L433:L434 L437:L438 L441:L442 L445:L446 L453:L454 L457:L458 L461:L462 L465:L466 L449:L450"/>
    <dataValidation allowBlank="1" showInputMessage="1" showErrorMessage="1" promptTitle="Benefit #3--Payment by Check" prompt="If there is a benefit #3 and it was paid by check, mark an x in this cell._x000a_" sqref="K45 K61 K57 K21 K25 K29 K33 K37 K41 K49 K53 K70 K76 K101 K105 K113 K117 K125 K109 K121 K129 K133 K146 K150 K155 K159 K163 K167 K175 K179 K183 K187 K191 K195 K199 K203 K211 K215 K219 K223 K227 K231 K235 K239 K243 K247 K251 K255 K259 K263 K267 K271 K275 K279 K283 K287 K291 K295 K299 K303 K307 K311 K315 K319 K323 K207 K331 K335 K339 K343 K347 K351 K355 K359 K363 K367 K371 K375 K379 K383 K327 K391 K395 K399 K403 K387 K407 K411 K415 K419 K424 K428 K432 K436 K440 K444 K448 K452 K456 K460 K464 K468"/>
    <dataValidation allowBlank="1" showInputMessage="1" showErrorMessage="1" promptTitle="Benefit #2--Payment by Check" prompt="If there is a benefit #2 and it was paid by check, mark an x in this cell._x000a_" sqref="K52 K60 K56 K20 K24 K28 K32 K36 K40 K48 K44 K64:K65 K68:K69 K83:K85 K78:K80 K73:K74 K100 K112 K108 K124 K120 K104 K128 K132 K144:K145 K149 K153:K154 K158 K162 K166 K174 K178 K182 K186 K190 K194 K198 K202 K210 K214 K218 K222 K226 K230 K234 K238 K242 K246 K250 K254 K258 K262 K266 K270 K274 K278 K282 K286 K290 K294 K298 K302 K306 K310 K314 K318 K322 K206 K330 K334 K338 K342 K346 K350 K354 K358 K362 K366 K370 K374 K378 K382 K326 K390 K394 K398 K402 K386 K406 K410 K414 K418 K422:K423 K427 K431 K435 K439 K443 K447 K451 K455 K459 K463 K467"/>
    <dataValidation allowBlank="1" showInputMessage="1" showErrorMessage="1" promptTitle="Benefit #1--Payment by Check" prompt="If there is a benefit #1 and it was paid by check, mark an x in this cell._x000a_" sqref="K50:K51 K58:K59 K54:K55 K22:K23 K26:K27 K30:K31 K18:K19 K34:K35 K38:K39 K42:K43 K46:K47 K62:K63 K66:K67 K71:K72 K81:K82 K77 K86 K90 K94 K102:K103 K110:K111 K114:K116 K122:K123 K106:K107 K118:K119 K98:K99 K126:K127 K130:K131 K142:K143 K147:K148 K151:K152 K156:K157 K160:K161 K164:K165 K224:K225 K176:K177 K180:K181 K184:K185 K188:K189 K192:K193 K196:K197 K200:K201 K208:K209 K212:K213 K216:K217 K220:K221 K172:K173 K228:K229 K232:K233 K236:K237 K240:K241 K244:K245 K248:K249 K252:K253 K256:K257 K260:K261 K264:K265 K268:K269 K272:K273 K276:K277 K280:K281 K284:K285 K288:K289 K292:K293 K296:K297 K300:K301 K304:K305 K308:K309 K312:K313 K316:K317 K320:K321 K204:K205 K328:K329 K332:K333 K336:K337 K340:K341 K344:K345 K348:K349 K352:K353 K356:K357 K360:K361 K364:K365 K368:K369 K372:K373 K376:K377 K380:K381 K324:K325 K388:K389 K392:K393 K396:K397 K400:K401 K384:K385 K404:K405 K408:K409 K412:K413 K416:K417 K420:K421 K425:K426 K429:K430 K433:K434 K437:K438 K441:K442 K445:K446 K453:K454 K457:K458 K461:K462 K465:K466 K449:K450"/>
    <dataValidation allowBlank="1" showInputMessage="1" showErrorMessage="1" promptTitle="Benefit #3 Description" prompt="Benefit #3 description is listed here" sqref="J45 J61 J57 J21 J25 J29 J33 J37 J41 J49 J53 J70 J76 J101 J105 J113 J117 J125 J109 J121 J129 J133 J146 J150 J155 J159 J163 J167 J179 J175 J183 J187 J191 J195 J231 J199 J203 J211 J215 J219 J223 J227 J235 J239 J243 J207 J247 J251 J255 J259 J263 J267 J271 J275 J279 J283 J287 J291 J295 J299 J303 J307 J311 J315 J319 J323 J415 J331 J335 J339 J343 J347 J351 J355 J359 J363 J367 J371 J375 J379 J383 J327 J391 J395 J399 J403 J387 J407 J411 J419 J424 J428 J432 J436 J440 J444 J448 J452 J456 J460 J464 J468"/>
    <dataValidation allowBlank="1" showInputMessage="1" showErrorMessage="1" promptTitle="Benefit #3 Total Amount" prompt="The total amount of Benefit #3 is entered here." sqref="M45 M61 M57 M21 M25 M29 M33 M37 M41 M49 M53 M70 M76 M101 M105 M113 M117 M125 M109 M121 M129 M133 M146 M150 M155 M159 M163 M167 M175 M179 M183 M187 M191 M195 M199 M203 M211 M215 M219 M223 M227 M231 M235 M239 M243 M247 M251 M255 M259 M263 M267 M271 M275 M279 M283 M287 M291 M295 M299 M303 M307 M311 M315 M319 M323 M207 M331 M335 M339 M343 M347 M351 M355 M359 M363 M367 M371 M375 M379 M383 M327 M391 M395 M399 M403 M387 M407 M411 M415 M419 M424 M428 M432 M436 M440 M444 M448 M452 M456 M460 M464 M468"/>
    <dataValidation allowBlank="1" showInputMessage="1" showErrorMessage="1" promptTitle="Benefit #2 Total Amount" prompt="The total amount of Benefit #2 is entered here." sqref="M52 M60 M56 M20 M24 M28 M32 M36 M40 M48 M44 M64:M65 M68:M69 M83:M85 M78:M80 M73:M74 M100 M112 M116 M124 M108 M120 M104 M128 M132 M144:M145 M149 M153:M154 M158 M162 M166 M174 M178 M182 M186 M190 M194 M198 M202 M210 M214 M218 M222 M226 M230 M234 M238 M242 M246 M250 M254 M258 M262 M266 M270 M274 M278 M282 M286 M290 M294 M298 M302 M306 M310 M314 M318 M370 M322 M330 M334 M338 M342 M346 M350 M354 M358 M362 M366 M206 M382 M374 M378 M394 M326 M390 M386 M398 M402 M414 M406 M410 M422:M423 M418 M435 M427 M431 M439 M443 M447 M451 M455 M459 M463 M467"/>
    <dataValidation allowBlank="1" showInputMessage="1" showErrorMessage="1" promptTitle="Benefit #2 Description" prompt="Benefit #2 description is listed here" sqref="J52 J60 J56 J20 J24 J28 J32 J36 J40 J48 J44 J64:J65 J68:J69 J83:J85 J78:J80 J73:J74 J100 J112 J108 J124 J120 J104 J128 J132 J144:J145 J149 J153:J154 J158 J162 J166 J178 J174 J182 J186 J190 J194 J230 J198 J202 J210 J214 J218 J222 J226 J234 J238 J242 J206 J246 J250 J254 J258 J262 J266 J270 J274 J278 J282 J286 J290 J294 J298 J302 J306 J310 J314 J366 J318 J414 J330 J334 J338 J342 J346 J350 J354 J358 J362 J322 J378 J370 J374 J390 J382 J326 J402 J394 J398 J410 J386 J406 J422:J423 J418 J435 J427 J431 J439 J443 J447 J451 J455 J459 J463 J467"/>
    <dataValidation allowBlank="1" showInputMessage="1" showErrorMessage="1" promptTitle="Benefit #1 Total Amount" prompt="The total amount of Benefit #1 is entered here." sqref="M50:M51 M58:M59 M54:M55 M22:M23 M26:M27 M30:M31 M18:M19 M34:M35 M38:M39 M42:M43 M46:M47 M62:M63 M66:M67 M71:M72 M81:M82 M77 M86 M90 M94 M102:M103 M110:M111 M114:M115 M122:M123 M106:M107 M118:M119 M98:M99 M126:M127 M130:M131 M142:M143 M147:M148 M151:M152 M156:M157 M160:M161 M164:M165 M224:M225 M176:M177 M180:M181 M184:M185 M188:M189 M192:M193 M196:M197 M200:M201 M208:M209 M212:M213 M216:M217 M220:M221 M172:M173 M228:M229 M232:M233 M236:M237 M240:M241 M244:M245 M248:M249 M252:M253 M256:M257 M260:M261 M264:M265 M268:M269 M272:M273 M276:M277 M280:M281 M284:M285 M288:M289 M292:M293 M296:M297 M300:M301 M304:M305 M308:M309 M312:M313 M316:M317 M368:M369 M320:M321 M328:M329 M332:M333 M336:M337 M340:M341 M344:M345 M348:M349 M352:M353 M356:M357 M360:M361 M364:M365 M204:M205 M380:M381 M372:M373 M376:M377 M392:M393 M324:M325 M388:M389 M384:M385 M396:M397 M400:M401 M412:M413 M404:M405 M408:M409 M420:M421 M416:M417 M433:M434 M425:M426 M429:M430 M437:M438 M441:M442 M445:M446 M453:M454 M457:M458 M461:M462 M465:M466 M449:M450"/>
    <dataValidation allowBlank="1" showInputMessage="1" showErrorMessage="1" promptTitle="Benefit#1 Description" prompt="Benefit Description for Entry #1 is listed here." sqref="J50:J51 J58:J59 J54:J55 J22:J23 J26:J27 J30:J31 J18:J19 J34:J35 J38:J39 J42:J43 J46:J47 J62:J63 J66:J67 J71:J72 J81:J82 J77 J86 J90 J94 J102:J103 J110:J111 J114:J116 J122:J123 J106:J107 J118:J119 J98:J99 J126:J127 J130:J131 J142:J143 J147:J148 J151:J152 J156:J157 J160:J161 J164:J165 J220:J221 J176:J177 J172:J173 J180:J181 J184:J185 J188:J189 J192:J193 J228:J229 J196:J197 J200:J201 J208:J209 J212:J213 J216:J217 J224:J225 J232:J233 J236:J237 J240:J241 J204:J205 J244:J245 J248:J249 J252:J253 J256:J257 J260:J261 J264:J265 J268:J269 J272:J273 J276:J277 J280:J281 J284:J285 J288:J289 J292:J293 J296:J297 J300:J301 J304:J305 J308:J309 J312:J313 J364:J365 J316:J317 J412:J413 J328:J329 J332:J333 J336:J337 J340:J341 J344:J345 J348:J349 J352:J353 J356:J357 J360:J361 J320:J321 J376:J377 J368:J369 J372:J373 J388:J389 J380:J381 J324:J325 J400:J401 J392:J393 J396:J397 J408:J409 J384:J385 J404:J405 J420:J421 J416:J417 J433:J434 J425:J426 J429:J430 J437:J438 J441:J442 J445:J446 J453:J454 J457:J458 J461:J462 J465:J466 J449:J450"/>
    <dataValidation allowBlank="1" showInputMessage="1" showErrorMessage="1" promptTitle="Travel Date(s)" prompt="List the dates of travel here expressed in the format MM/DD/YYYY-MM/DD/YYYY." sqref="F53 F61 F57 F21 F25 F29 F33 F37 F41 F45 F49 F70 F75 F85 F80 F101 F113 F117 F125 F109 F121 F105 F129 F133 F146 F150 F155 F159 F163 F167 F175 F179 F183 F191 F195 F199 F203 F211 F215 F219 F223 F227 F231 F235 F239 F207 F383 F327 F391 F395 F399 F403 F387 F407 F411 F415 F419 F424 F428 F432 F436 F440 F444 F243 F247 F251 F255 F259 F263 F267 F271 F275 F279 F283 F287 F291 F295 F299 F303 F307 F311 F315 F319 F323 F379 F331 F335 F339 F343 F347 F351 F355 F359 F363 F367 F371 F375 F448 F452 F456 F460 F464 F468"/>
    <dataValidation type="date" allowBlank="1" showInputMessage="1" showErrorMessage="1" errorTitle="Data Entry Error" error="Please enter date using MM/DD/YYYY" promptTitle="Event Ending Date" prompt="List Event ending date here using the format MM/DD/YYYY." sqref="D53 D61 D57 D21 D25 D29 D33 D37 D41 D45 D49 D75 D80 D85 D101 D113 D117 D125 D109 D121 D105 D129 D133 D146 D150 D155 D159 D163 D167 D175 D179 D183 D187 D191 D195 D199 D203 D211 D215 D219 D223 D227 D231 D235 D239 D207 D383 D327 D391 D395 D399 D403 D387 D407 D411 D415 D419 D424 D428 D432 D436 D440 D444 D243 D247 D251 D255 D259 D263 D267 D271 D275 D279 D283 D287 D291 D295 D299 D303 D307 D311 D315 D319 D323 D379 D331 D335 D339 D343 D347 D351 D355 D359 D363 D367 D371 D375 D448 D452 D456 D460 D464 D468">
      <formula1>40179</formula1>
      <formula2>73051</formula2>
    </dataValidation>
    <dataValidation allowBlank="1" showInputMessage="1" showErrorMessage="1" promptTitle="Event Sponsor" prompt="List the event sponsor here." sqref="C53 C61 C57 C21 C25 C29 C33 C37 C41 C45 C49 C75 C80 C85 C70 C101 C113 C109 C125 C121 C105 C129 C133 C146 C150 C155 C159 C163 C167 C175 C179 C183 C187 C191 C195 C199 C203 C211 C215 C219 C223 C227 C231 C235 C239 C207 C383 C327 C391 C395 C399 C403 C387 C407 C411 C415 C419 C424 C428 C432 C436 C440 C444 C243 C247 C251 C255 C259 C263 C267 C271 C275 C279 C283 C287 C291 C295 C299 C303 C307 C311 C315 C319 C323 C379 C331 C335 C339 C343 C347 C351 C355 C359 C363 C367 C371 C375 C448 C452 C456 C460 C464 C468"/>
    <dataValidation allowBlank="1" showInputMessage="1" showErrorMessage="1" promptTitle="Traveler Title" prompt="List traveler's title here." sqref="B53 B61 B57 B21 B25 B29 B33 B37 B41 B45 B49 B75 B80 B85 B70 B101 B113 B117 B125 B109 B121 B105 B129 B133 B146 B155 B159 B163 B167 B150 B175 B179 B183 B187 B191 B195 B203 B207 B211 B215 B219 B223 B227 B231 B235 B239 B199 B383 B327 B391 B395 B399 B403 B387 B407 B411 B415 B419 B424 B428 B432 B436 B440 B444 B243 B247 B251 B255 B259 B263 B267 B271 B275 B279 B283 B287 B291 B295 B299 B303 B307 B311 B315 B319 B323 B379 B331 B335 B339 B343 B347 B351 B355 B359 B363 B367 B371 B375 B448 B452 B456 B460 B464 B468"/>
    <dataValidation allowBlank="1" showInputMessage="1" showErrorMessage="1" promptTitle="Location " prompt="List location of event here." sqref="F51 F59 F55 F23 F27 F31 F19 F35 F39 F43 F47 F63 F72 F77 F82 F67 F103 F111 F115 F123 F107 F119 F99 F127 F131 F143 F148 F152 F157 F161 F165 F225 F177 F181 F185 F189 F193 F187 F197 F201 F209 F213 F217 F221 F173 F229 F233 F237 F205 F381 F325 F389 F393 F397 F401 F385 F405 F409 F413 F417 F421 F426 F430 F434 F438 F442 F241 F245 F249 F253 F257 F261 F265 F269 F273 F277 F281 F285 F289 F293 F297 F301 F305 F309 F313 F317 F321 F377 F329 F333 F337 F341 F345 F349 F353 F357 F361 F365 F369 F373 F446 F454 F458 F462 F466 F450"/>
    <dataValidation type="date" allowBlank="1" showInputMessage="1" showErrorMessage="1" errorTitle="Text Entered Not Valid" error="Please enter date using standardized format MM/DD/YYYY." promptTitle="Event Beginning Date" prompt="Insert event beginning date using the format MM/DD/YYYY here._x000a_" sqref="D51 D59 D55 D23 D27 D31 D19 D35 D39 D43 D47 D63 D72 D77 D82 D67 D70 D103 D111 D115 D123 D107 D119 D99 D127 D131 D143 D148 D152 D157 D161 D165 D225 D177 D181 D185 D189 D193 D197 D201 D209 D213 D217 D221 D173 D229 D233 D237 D205 D381 D325 D389 D393 D397 D401 D385 D405 D409 D413 D417 D421 D426 D430 D434 D438 D442 D241 D245 D249 D253 D257 D261 D265 D269 D273 D277 D281 D285 D289 D293 D297 D301 D305 D309 D313 D317 D321 D377 D329 D333 D337 D341 D345 D349 D353 D357 D361 D365 D369 D373 D446 D454 D458 D462 D466 D450">
      <formula1>40179</formula1>
      <formula2>73051</formula2>
    </dataValidation>
    <dataValidation allowBlank="1" showInputMessage="1" showErrorMessage="1" promptTitle="Event Description" prompt="Provide event description (e.g. title of the conference) here." sqref="C55 C59 C51 C23 C27 C31 C19 C35 C39 C43 C47 C63 C72 C77 C82 C67 C103 C111 C115 C123 C107 C119 C99 C127 C131 C143 C148 C152 C157 C161 C165 C225 C177 C181 C185 C189 C193 C197 C201 C209 C213 C217 C221 C173 C229 C233 C237 C205 C381 C325 C389 C393 C397 C401 C385 C405 C409 C413 C417 C421 C426 C430 C434 C438 C442 C241 C245 C249 C253 C257 C261 C265 C269 C273 C277 C281 C285 C289 C293 C297 C301 C305 C309 C313 C317 C321 C377 C329 C333 C337 C341 C345 C349 C353 C357 C361 C365 C369 C373 C446 C454 C458 C462 C466 C450"/>
    <dataValidation allowBlank="1" showInputMessage="1" showErrorMessage="1" promptTitle="Traveler Name " prompt="List traveler's first and last name here." sqref="B19 B35 B47 B51 B59 B63 B99 B103 B127 B173 B405 B450"/>
    <dataValidation allowBlank="1" showInputMessage="1" showErrorMessage="1" promptTitle="Next Traveler Name " prompt="List traveler's first and last name here." sqref="B39 B55 B43 B23 B27 B31 B67 B77 B82 B72 B111 B115 B123 B107 B119 B131 B143 B148 B152 B157 B161 B165 B177 B181 B185 B189 B193 B201 B205 B209 B213 B217 B221 B225 B229 B233 B237 B197 B381 B325 B385 B389 B397 B401 B373 B369 B409 B377 B417 B421 B426 B430 B434 B438 B442 B241 B245 B249 B253 B257 B261 B265 B269 B273 B277 B281 B285 B289 B293 B297 B301 B305 B309 B313 B317 B321 B413 B329 B333 B337 B341 B345 B349 B353 B357 B361 B365 B446 B454 B458 B462 B466"/>
  </dataValidations>
  <printOptions horizontalCentered="1" verticalCentered="1"/>
  <pageMargins left="0.5" right="0.5" top="0.3" bottom="0.4" header="0.3" footer="0.3"/>
  <pageSetup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D68A1-783D-4E9E-ACA1-61F444F2A1C1}">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BB13763-3264-4F11-9453-A1DD6682DCC5}">
  <ds:schemaRefs>
    <ds:schemaRef ds:uri="http://schemas.microsoft.com/sharepoint/v3/contenttype/forms"/>
  </ds:schemaRefs>
</ds:datastoreItem>
</file>

<file path=customXml/itemProps3.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2022-06-02T13:11:49Z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